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3_Population Health Status and Mortality\Sharing Files 4\"/>
    </mc:Choice>
  </mc:AlternateContent>
  <xr:revisionPtr revIDLastSave="0" documentId="13_ncr:1_{9AFE02DB-8B28-447E-B52C-1A9F098E2BE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Table_income_quintiles!$A$1:$J$29</definedName>
    <definedName name="_xlnm.Print_Area" localSheetId="11">Table_income_quintiles_stats!$A$1:$J$29</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3" l="1"/>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E6" i="3" s="1"/>
  <c r="G10" i="3"/>
  <c r="H10" i="3"/>
  <c r="F9" i="3"/>
  <c r="G9" i="3"/>
  <c r="H9" i="3"/>
  <c r="F8" i="3"/>
  <c r="G8" i="3"/>
  <c r="H8" i="3"/>
  <c r="F7" i="3"/>
  <c r="G7" i="3"/>
  <c r="H7" i="3"/>
  <c r="G6" i="3"/>
  <c r="H11" i="3"/>
  <c r="G11" i="3"/>
  <c r="F11" i="3"/>
  <c r="E7" i="3"/>
  <c r="E9" i="3"/>
  <c r="E8" i="3"/>
  <c r="E10" i="3"/>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<sst xmlns="http://schemas.openxmlformats.org/spreadsheetml/2006/main" count="1976" uniqueCount="470">
  <si>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</si>
  <si>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</si>
  <si>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</si>
  <si>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</si>
  <si>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</si>
  <si>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</si>
  <si>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</si>
  <si>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</si>
  <si>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</si>
  <si>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</si>
  <si>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</si>
  <si>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</si>
  <si>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</si>
  <si>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</si>
  <si>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</si>
  <si>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</si>
  <si>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</si>
  <si>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</si>
  <si>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</si>
  <si>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</si>
  <si>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</si>
  <si>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</si>
  <si>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</si>
  <si>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</si>
  <si>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</si>
  <si>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</si>
  <si>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</si>
  <si>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</si>
  <si>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</si>
  <si>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</si>
  <si>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</si>
  <si>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</si>
  <si>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</si>
  <si>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</si>
  <si>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</si>
  <si>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</si>
  <si>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</si>
  <si>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</si>
  <si>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</si>
  <si>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</si>
  <si>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</si>
  <si>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</si>
  <si>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</si>
  <si>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</si>
  <si>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</si>
  <si>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</si>
  <si>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</si>
  <si>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</si>
  <si>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</si>
  <si>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</si>
  <si>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</si>
  <si>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</si>
  <si>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</si>
  <si>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</si>
  <si>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</si>
  <si>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</si>
  <si>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</si>
  <si>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</si>
  <si>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</si>
  <si>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</si>
  <si>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</si>
  <si>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</si>
  <si>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</si>
  <si>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</si>
  <si>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</si>
  <si>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</si>
  <si>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</si>
  <si>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</si>
  <si>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</si>
  <si>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</si>
  <si>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</si>
  <si>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</si>
  <si>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</si>
  <si>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</si>
  <si>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</si>
  <si>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</si>
  <si>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</si>
  <si>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</si>
  <si>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</si>
  <si>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</si>
  <si>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</si>
  <si>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</si>
  <si>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</si>
  <si>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</si>
  <si>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</si>
  <si>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</si>
  <si>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</si>
  <si>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</si>
  <si>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</si>
  <si>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</si>
  <si>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</si>
  <si>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</si>
  <si>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</si>
  <si>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</si>
  <si>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</si>
  <si>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</si>
  <si>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</si>
  <si>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</si>
  <si>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</si>
  <si>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</si>
  <si>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</si>
  <si>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</si>
  <si>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</si>
  <si>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</si>
  <si>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</si>
  <si>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</si>
  <si>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</si>
  <si>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</si>
  <si>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</si>
  <si>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</si>
  <si>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</si>
  <si>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</si>
  <si>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</si>
  <si>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</si>
  <si>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</si>
  <si>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</si>
  <si>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</si>
  <si>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</si>
  <si>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</si>
  <si>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</si>
  <si>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</si>
  <si>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</si>
  <si>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</si>
  <si>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</si>
  <si>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</si>
  <si>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</si>
  <si>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</si>
  <si>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</si>
  <si>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</si>
  <si>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</si>
  <si>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</si>
  <si>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</si>
  <si>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</si>
  <si>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</si>
  <si>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</si>
  <si>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</si>
  <si>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</si>
  <si>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</si>
  <si>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</si>
  <si>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</si>
  <si>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</si>
  <si>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</si>
  <si>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</si>
  <si>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</si>
  <si>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</si>
  <si>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</si>
  <si>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</si>
  <si>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</si>
  <si>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</si>
  <si>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</si>
  <si>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</si>
  <si>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</si>
  <si>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</si>
  <si>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</si>
  <si>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</si>
  <si>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</si>
  <si>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</si>
  <si>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</si>
  <si>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</si>
  <si>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</si>
  <si>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</si>
  <si>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</si>
  <si>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</si>
  <si>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</si>
  <si>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</si>
  <si>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</si>
  <si>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</si>
  <si>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</si>
  <si>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</si>
  <si>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</si>
  <si>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</si>
  <si>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</si>
  <si>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</si>
  <si>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</si>
  <si>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</si>
  <si>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</si>
  <si>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</si>
  <si>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</si>
  <si>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</si>
  <si>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</si>
  <si>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</si>
  <si>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</si>
  <si>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</si>
  <si>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</si>
  <si>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</si>
  <si>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</si>
  <si>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</si>
  <si>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</si>
  <si>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</si>
  <si>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</si>
  <si>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</si>
  <si>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</si>
  <si>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</si>
  <si>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</si>
  <si>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</si>
  <si>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</si>
  <si>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</si>
  <si>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</si>
  <si>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</si>
  <si>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</si>
  <si>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</si>
  <si>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</si>
  <si>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</si>
  <si>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</si>
  <si>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</si>
  <si>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</si>
  <si>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</si>
  <si>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</si>
  <si>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Source:</t>
  </si>
  <si>
    <t>Date pasted:</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</si>
  <si>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</si>
  <si>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</si>
  <si>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</si>
  <si>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</si>
  <si>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</si>
  <si>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</si>
  <si>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</si>
  <si>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</si>
  <si>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</si>
  <si>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</si>
  <si>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</si>
  <si>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</si>
  <si>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</si>
  <si>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</si>
  <si>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</si>
  <si>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</si>
  <si>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</si>
  <si>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</si>
  <si>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</si>
  <si>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</si>
  <si>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</si>
  <si>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</si>
  <si>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</si>
  <si>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</si>
  <si>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</si>
  <si>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</si>
  <si>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</si>
  <si>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</si>
  <si>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</si>
  <si>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</si>
  <si>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</si>
  <si>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</si>
  <si>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</si>
  <si>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</si>
  <si>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</si>
  <si>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</si>
  <si>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</si>
  <si>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</si>
  <si>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</si>
  <si>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</si>
  <si>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</si>
  <si>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</si>
  <si>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</si>
  <si>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</si>
  <si>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</si>
  <si>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</si>
  <si>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</si>
  <si>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</si>
  <si>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</si>
  <si>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</si>
  <si>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</si>
  <si>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</si>
  <si>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</si>
  <si>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</si>
  <si>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</si>
  <si>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</si>
  <si>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</si>
  <si>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</si>
  <si>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</si>
  <si>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</si>
  <si>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</si>
  <si>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</si>
  <si>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</si>
  <si>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</si>
  <si>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</si>
  <si>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</si>
  <si>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</si>
  <si>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</si>
  <si>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</si>
  <si>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</si>
  <si>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</si>
  <si>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</si>
  <si>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</si>
  <si>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</si>
  <si>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</si>
  <si>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</si>
  <si>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</si>
  <si>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</si>
  <si>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</si>
  <si>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</si>
  <si>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</si>
  <si>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</si>
  <si>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</si>
  <si>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</si>
  <si>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</si>
  <si>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</si>
  <si>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</si>
  <si>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</si>
  <si>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</si>
  <si>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</si>
  <si>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</si>
  <si>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</si>
  <si>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</si>
  <si>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</si>
  <si>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</si>
  <si>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</si>
  <si>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</si>
  <si>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</si>
  <si>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</si>
  <si>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</si>
  <si>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</si>
  <si>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</si>
  <si>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</si>
  <si>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</si>
  <si>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</si>
  <si>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</si>
  <si>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</si>
  <si>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</si>
  <si>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</si>
  <si>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</si>
  <si>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</si>
  <si>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</si>
  <si>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</si>
  <si>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</si>
  <si>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</si>
  <si>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</si>
  <si>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</si>
  <si>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</si>
  <si>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</si>
  <si>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</si>
  <si>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</si>
  <si>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</si>
  <si>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</si>
  <si>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</si>
  <si>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</si>
  <si>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</si>
  <si>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</si>
  <si>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</si>
  <si>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</si>
  <si>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</si>
  <si>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</si>
  <si>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</si>
  <si>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</si>
  <si>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</si>
  <si>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</si>
  <si>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</si>
  <si>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</si>
  <si>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</si>
  <si>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</si>
  <si>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</si>
  <si>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</si>
  <si>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</si>
  <si>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</si>
  <si>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</si>
  <si>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</si>
  <si>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</si>
  <si>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</si>
  <si>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</si>
  <si>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</si>
  <si>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</si>
  <si>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</si>
  <si>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</si>
  <si>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</si>
  <si>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</si>
  <si>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</si>
  <si>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</si>
  <si>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</si>
  <si>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</si>
  <si>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</si>
  <si>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</si>
  <si>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</si>
  <si>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</si>
  <si>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</si>
  <si>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</si>
  <si>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</si>
  <si>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</si>
  <si>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</si>
  <si>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</si>
  <si>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</si>
  <si>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</si>
  <si>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</si>
  <si>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</si>
  <si>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</si>
  <si>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</si>
  <si>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</si>
  <si>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</si>
  <si>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</si>
  <si>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</si>
  <si>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</si>
  <si>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</si>
  <si>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</si>
  <si>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</si>
  <si>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</si>
  <si>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</si>
  <si>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</si>
  <si>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</si>
  <si>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</si>
  <si>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</si>
  <si>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</si>
  <si>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</si>
  <si>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</si>
  <si>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</si>
  <si>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</si>
  <si>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</si>
  <si>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</si>
  <si>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</si>
  <si>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</si>
  <si>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</si>
  <si>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</si>
  <si>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</si>
  <si>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</si>
  <si>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</si>
  <si>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</si>
  <si>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</si>
  <si>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</si>
  <si>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</si>
  <si>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</si>
  <si>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</si>
  <si>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</si>
  <si>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</si>
  <si>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</si>
  <si>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</si>
  <si>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</si>
  <si>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</si>
  <si>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</si>
  <si>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</si>
  <si>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</si>
  <si>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</si>
  <si>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</si>
  <si>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1,3</t>
  </si>
  <si>
    <t>2008-2012</t>
  </si>
  <si>
    <t>2013-2017</t>
  </si>
  <si>
    <t>2018-2022</t>
  </si>
  <si>
    <t>Crude and Age &amp; Sex Adjusted Average Annual Premature Mortality Rates by Regions, 2008-2012, 2013-2017 &amp; 2018-2022(ref), per 1000 age 0-74</t>
  </si>
  <si>
    <t>Crude and Age &amp; Sex Adjusted Average Annual Premature Mortality Rates by Income Quintile, 2008-2012, 2013-2017 &amp; 2018-2022(ref), per 1000 age 0-74</t>
  </si>
  <si>
    <t>Average annual count and rate of death before the age of 75 per 1,000 residents (age 0-74)</t>
  </si>
  <si>
    <t>Age- and sex-Adjusted rate of death before the age of 75 per 1,000 residents (age 0-74)</t>
  </si>
  <si>
    <t>Adjusted Rate (2008-2012)</t>
  </si>
  <si>
    <t>Adjusted Rate (2013-2017)</t>
  </si>
  <si>
    <t>Adjusted Rate (2018-2022)</t>
  </si>
  <si>
    <t>Count
(2008-2012)</t>
  </si>
  <si>
    <t>Count
(2013-2017)</t>
  </si>
  <si>
    <t>Count
(2018-2022)</t>
  </si>
  <si>
    <t>(1,3,b)</t>
  </si>
  <si>
    <t>(1,2,3,a,b)</t>
  </si>
  <si>
    <t xml:space="preserve">Id: S:\rha2024\prog\hprior\mortality\pmr.sas date:  November 27, 2024  user: heatherp  host: W10-SAL-6 </t>
  </si>
  <si>
    <t xml:space="preserve">date:  November 27, 2024 </t>
  </si>
  <si>
    <t>P:\rha2024\Analysis\Ch03 Mortality\pmr_income_Nov_27_2024hjp.txt</t>
  </si>
  <si>
    <t>Health Region</t>
  </si>
  <si>
    <t>Community Area</t>
  </si>
  <si>
    <t>Neighborhood Cluster</t>
  </si>
  <si>
    <t>District</t>
  </si>
  <si>
    <t xml:space="preserve">Premature Mortality Adjusted Rates by Income Quintile, 2008-2012, 2013-2017, and 2018-2022
</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</si>
  <si>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</si>
  <si>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</si>
  <si>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</si>
  <si>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</si>
  <si>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</si>
  <si>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</si>
  <si>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</si>
  <si>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</si>
  <si>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bold = statistically significant</t>
  </si>
  <si>
    <t xml:space="preserve">Premature Mortality Counts, Crude Rate, and Adjusted Rates by Health Region, 2008-2012, 2013-2017, and 2018-2022
</t>
  </si>
  <si>
    <t xml:space="preserve">Premature Mortality Counts, Crude Rate, and Adjusted Rates by Winnipeg Community Area, 2008-2012, 2013-2017, and 2018-2022
</t>
  </si>
  <si>
    <t xml:space="preserve">Premature Mortality Counts, Crude Rate, and Adjusted Rates by Winnipeg Neighbourhood Cluster, 2008-2012, 2013-2017, and 2018-2022
</t>
  </si>
  <si>
    <t xml:space="preserve">Premature Mortality Counts, Crude Rate, and Adjusted Rates by District in Southern Health-Santé Sud, 2008-2012, 2013-2017, and 2018-2022
</t>
  </si>
  <si>
    <t xml:space="preserve">Premature Mortality Counts, Crude Rate, and Adjusted Rates by District in Interlake-Eastern RHA, 2008-2012, 2013-2017, and 2018-2022
</t>
  </si>
  <si>
    <t xml:space="preserve">Premature Mortality Counts, Crude Rate, and Adjusted Rates by District in Prairie Mountain, 2008-2012, 2013-2017, and 2018-2022
</t>
  </si>
  <si>
    <t xml:space="preserve">Premature Mortality Counts, Crude Rate, and Adjusted Rates by District in Northern Health Region, 2008-2012, 2013-2017, and 2018-2022
</t>
  </si>
  <si>
    <t xml:space="preserve">Statistical Tests for Premature Mortality Adjusted Rates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</si>
</sst>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000"/>
    <numFmt numFmtId="165" formatCode="[$-409]d\-mmm\-yy;@"/>
    <numFmt numFmtId="166" formatCode="_(* #,##0_);_(* \(#,##0\);_(* &quot;-&quot;??_);_(@_)"/>
    <numFmt numFmtId="167" formatCode="0.0000000"/>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3" tint="-0.249977111117893"/>
        <bgColor indexed="64"/>
      </patternFill>
    </fill>
    <fill>
      <patternFill patternType="solid">
        <fgColor theme="0" tint="-4.9989318521683403E-2"/>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0">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1"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3" fontId="45" fillId="35" borderId="23" xfId="104" quotePrefix="1"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4" xfId="97" applyBorder="1">
      <alignment horizontal="left" vertical="center" indent="1"/>
    </xf>
    <xf numFmtId="3" fontId="45" fillId="35" borderId="25" xfId="104" quotePrefix="1" applyBorder="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3" applyNumberFormat="1" applyFont="1" applyFill="1" applyAlignment="1">
      <alignment horizontal="right" vertical="center" indent="3"/>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40"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167" fontId="0" fillId="0" borderId="0" xfId="0" applyNumberForma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4" fontId="41" fillId="0" borderId="11" xfId="102" quotePrefix="1" applyNumberFormat="1" applyFill="1">
      <alignment horizontal="right" vertical="center" indent="3"/>
    </xf>
    <xf numFmtId="4" fontId="45" fillId="35" borderId="23" xfId="104" quotePrefix="1" applyNumberFormat="1" applyBorder="1">
      <alignment horizontal="right" vertical="center" indent="3"/>
    </xf>
    <xf numFmtId="4" fontId="45" fillId="35" borderId="25" xfId="104" quotePrefix="1" applyNumberFormat="1" applyBorder="1">
      <alignment horizontal="right" vertical="center" indent="3"/>
    </xf>
    <xf numFmtId="4" fontId="45" fillId="35" borderId="27" xfId="104" quotePrefix="1" applyNumberFormat="1" applyBorder="1">
      <alignment horizontal="right" vertical="center" indent="3"/>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0494819363698037"/>
          <c:y val="0.11706088205710231"/>
          <c:w val="0.57489565783472929"/>
          <c:h val="0.72621641793783887"/>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3.5672283751</c:v>
                </c:pt>
                <c:pt idx="1">
                  <c:v>7.0079413810000002</c:v>
                </c:pt>
                <c:pt idx="2">
                  <c:v>3.5215757457999999</c:v>
                </c:pt>
                <c:pt idx="3">
                  <c:v>3.6875711087999998</c:v>
                </c:pt>
                <c:pt idx="4">
                  <c:v>3.0273581391</c:v>
                </c:pt>
                <c:pt idx="5">
                  <c:v>2.8997491339999999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3.3936768785</c:v>
                </c:pt>
                <c:pt idx="1">
                  <c:v>6.0326353802000003</c:v>
                </c:pt>
                <c:pt idx="2">
                  <c:v>3.2682296674</c:v>
                </c:pt>
                <c:pt idx="3">
                  <c:v>3.2935076787000002</c:v>
                </c:pt>
                <c:pt idx="4">
                  <c:v>2.9988394028999998</c:v>
                </c:pt>
                <c:pt idx="5">
                  <c:v>2.8237281348000001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3.5717766171999998</c:v>
                </c:pt>
                <c:pt idx="1">
                  <c:v>6.1614870443000003</c:v>
                </c:pt>
                <c:pt idx="2">
                  <c:v>3.4663060039000002</c:v>
                </c:pt>
                <c:pt idx="3">
                  <c:v>3.5733601644999999</c:v>
                </c:pt>
                <c:pt idx="4">
                  <c:v>3.0489727633000001</c:v>
                </c:pt>
                <c:pt idx="5">
                  <c:v>2.9347662634999998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657470367103919"/>
          <c:y val="0.12537867066986108"/>
          <c:w val="0.1821501928704333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583750235640435"/>
          <c:w val="0.8661362333747884"/>
          <c:h val="0.47310460501829543"/>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5.0263902343</c:v>
                </c:pt>
                <c:pt idx="1">
                  <c:v>3.7646333575000002</c:v>
                </c:pt>
                <c:pt idx="2">
                  <c:v>3.1031119979000001</c:v>
                </c:pt>
                <c:pt idx="3">
                  <c:v>3.3264003823000001</c:v>
                </c:pt>
                <c:pt idx="4">
                  <c:v>2.3973685143000001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5.2692609276000004</c:v>
                </c:pt>
                <c:pt idx="1">
                  <c:v>3.8596230916000001</c:v>
                </c:pt>
                <c:pt idx="2">
                  <c:v>3.3181913610999998</c:v>
                </c:pt>
                <c:pt idx="3">
                  <c:v>2.7974287186</c:v>
                </c:pt>
                <c:pt idx="4">
                  <c:v>2.2456922995999999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4.8068965189000004</c:v>
                </c:pt>
                <c:pt idx="1">
                  <c:v>4.7351187604999998</c:v>
                </c:pt>
                <c:pt idx="2">
                  <c:v>3.3181203318999999</c:v>
                </c:pt>
                <c:pt idx="3">
                  <c:v>3.1916467213000002</c:v>
                </c:pt>
                <c:pt idx="4">
                  <c:v>2.5969594679000001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7"/>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961370857350968"/>
          <c:y val="0.21400598405862253"/>
          <c:w val="0.26394343884305294"/>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835600315153976"/>
          <c:w val="0.8661362333747884"/>
          <c:h val="0.48232962592383127"/>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5.7847157329999996</c:v>
                </c:pt>
                <c:pt idx="1">
                  <c:v>3.5379402321</c:v>
                </c:pt>
                <c:pt idx="2">
                  <c:v>2.7651167408999999</c:v>
                </c:pt>
                <c:pt idx="3">
                  <c:v>2.1771909794000002</c:v>
                </c:pt>
                <c:pt idx="4">
                  <c:v>1.7514910233000001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5.6957855879999997</c:v>
                </c:pt>
                <c:pt idx="1">
                  <c:v>3.4339105401999999</c:v>
                </c:pt>
                <c:pt idx="2">
                  <c:v>2.8435107848999999</c:v>
                </c:pt>
                <c:pt idx="3">
                  <c:v>2.2182436433000001</c:v>
                </c:pt>
                <c:pt idx="4">
                  <c:v>1.7225319441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5.7479521328000001</c:v>
                </c:pt>
                <c:pt idx="1">
                  <c:v>3.4243276696999998</c:v>
                </c:pt>
                <c:pt idx="2">
                  <c:v>2.7676040743999999</c:v>
                </c:pt>
                <c:pt idx="3">
                  <c:v>2.3088949158999998</c:v>
                </c:pt>
                <c:pt idx="4">
                  <c:v>1.7280503600999999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895173240904684"/>
          <c:y val="0.21250416902307101"/>
          <c:w val="0.25199124760799324"/>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ge- and sex-adjusted annual premature mortality rates before age 75 (per 1,000 residents) by Manitoba health region for the periods 2008–2012, 2013–2017, and 2018–2022. Each region’s rate is shown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0.11159</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6992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3.9: Premature Mortality Rate by Health Region,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before the age of 75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remature mortality rate by rural income quintile for time periods 2008-2012, 2013-2017, and 2018-2022, based on the age- and sex-adjusted rate of deaths before age 75.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Premature Mortality Rate by Rural Income Quintile, 2008-2012, 2013-2017, and 2018-2022</a:t>
          </a:r>
        </a:p>
        <a:p xmlns:a="http://schemas.openxmlformats.org/drawingml/2006/main">
          <a:pPr algn="l"/>
          <a:r>
            <a:rPr lang="en-CA" sz="11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before the age of 75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remature mortality rate by urban income quintile for time periods 2008-2012, 2013-2017, and 2018-2022, based on the age- and sex-adjusted rate of deaths before age 75.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Premature Mortality Rate by Urban Income Quintile, 2008-2012, 2013-2017, and 2018-2022</a:t>
          </a:r>
        </a:p>
        <a:p xmlns:a="http://schemas.openxmlformats.org/drawingml/2006/main">
          <a:pPr algn="l"/>
          <a:r>
            <a:rPr lang="en-CA" sz="11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before the age of 75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2012)" dataDxfId="99" dataCellStyle="Data - counts"/>
    <tableColumn id="3" xr3:uid="{E609746C-577D-448D-A2D5-107C5EC3FC4F}" name="Crude Rate _x000a_(2008-2012)" dataDxfId="98" dataCellStyle="Data - counts"/>
    <tableColumn id="9" xr3:uid="{E533163E-0B38-4D72-A5E4-7C9E8DE92DB0}" name="Adjusted Rate _x000a_(2008-2012)" dataDxfId="97" dataCellStyle="Data - counts"/>
    <tableColumn id="4" xr3:uid="{E905B87B-6CF6-472D-A463-4DD4DF0F4579}" name="Count_x000a_(2013-2017)" dataDxfId="96" dataCellStyle="Data - counts"/>
    <tableColumn id="5" xr3:uid="{42AC696E-0C0F-41CD-87FE-48FEB719A977}" name="Crude Rate _x000a_(2013-2017)" dataDxfId="95" dataCellStyle="Data - counts"/>
    <tableColumn id="10" xr3:uid="{9B6946B1-8EB7-4F82-B7C6-45A6E18E0B8E}" name="Adjusted Rate _x000a_(2013-2017)" dataDxfId="94" dataCellStyle="Data - counts"/>
    <tableColumn id="6" xr3:uid="{98A3EF03-EBD3-4B5B-968D-B7D8D08DA0B7}" name="Count_x000a_(2018-2022)" dataDxfId="93" dataCellStyle="Data - counts"/>
    <tableColumn id="7" xr3:uid="{207C225F-DEFE-422A-B44A-EF5A1D5B5E9B}" name="Crude Rate _x000a_(2018-2022)" dataDxfId="92" dataCellStyle="Data - counts"/>
    <tableColumn id="12" xr3:uid="{99B711D0-E2B7-4818-8B64-BF6600B64A94}" name="Adjusted Rate _x000a_(2018-2022)" dataDxfId="91" dataCellStyle="Data - counts"/>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dataCellStyle="Data - counts"/>
    <tableColumn id="3" xr3:uid="{6986163F-37F9-4C51-B8BF-49EF97C8AA8E}" name="Crude Rate _x000a_(2008-2012)" dataDxfId="85" dataCellStyle="Data - counts"/>
    <tableColumn id="8" xr3:uid="{E1FE3E8A-F8CF-4F43-A07A-29CA47C07498}" name="Adjusted Rate _x000a_(2008-2012)" dataDxfId="84" dataCellStyle="Data - counts"/>
    <tableColumn id="4" xr3:uid="{17D3DE66-4D16-4579-9390-FCE7DFAD63F4}" name="Count_x000a_(2013-2017)" dataDxfId="83" dataCellStyle="Data - counts"/>
    <tableColumn id="5" xr3:uid="{CB9FD7DB-67DB-469A-B19C-D7838272F54A}" name="Crude Rate _x000a_(2013-2017)" dataDxfId="82" dataCellStyle="Data - counts"/>
    <tableColumn id="9" xr3:uid="{13A8AFE8-2E00-4BDF-B370-B87F79D187D2}" name="Adjusted Rate _x000a_(2013-2017)" dataDxfId="81" dataCellStyle="Data - counts"/>
    <tableColumn id="6" xr3:uid="{DE6F0234-9AFC-4F7C-B44E-7E3EF1DFD886}" name="Count_x000a_(2018-2022)" dataDxfId="80" dataCellStyle="Data - counts"/>
    <tableColumn id="7" xr3:uid="{DEF3260F-6C20-44F1-A215-7DE7E706528E}" name="Crude Rate _x000a_(2018-2022)" dataDxfId="79" dataCellStyle="Data - counts"/>
    <tableColumn id="10" xr3:uid="{FD57EE1E-18E1-452C-A821-2E362C658130}" name="Adjusted Rate _x000a_(2018-2022)" dataDxfId="78" dataCellStyle="Data - counts"/>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dataCellStyle="Data - counts"/>
    <tableColumn id="3" xr3:uid="{799AD68C-F0F9-49AB-810E-8A8E76B68BB8}" name="Crude Rate _x000a_(2008-2012)" dataDxfId="72" dataCellStyle="Data - counts"/>
    <tableColumn id="8" xr3:uid="{0C919304-67A1-4AA3-8103-645F25F7CD26}" name="Adjusted Rate _x000a_(2008-2012)" dataDxfId="71" dataCellStyle="Data - counts"/>
    <tableColumn id="4" xr3:uid="{9B3EB30E-4811-4C2F-87EE-547A53BB9DF3}" name="Count_x000a_(2013-2017)" dataDxfId="70" dataCellStyle="Data - counts"/>
    <tableColumn id="5" xr3:uid="{0F12AD61-6D7D-4366-8714-6875C0A34F39}" name="Crude Rate _x000a_(2013-2017)" dataDxfId="69" dataCellStyle="Data - counts"/>
    <tableColumn id="9" xr3:uid="{2605FB17-AA4C-4FAA-83FA-01A01B6C0FC0}" name="Adjusted Rate _x000a_(2013-2017)" dataDxfId="68" dataCellStyle="Data - counts"/>
    <tableColumn id="6" xr3:uid="{43E0FA13-9B54-44D6-B201-10E3B3EA5D72}" name="Count_x000a_(2018-2022)" dataDxfId="67" dataCellStyle="Data - counts"/>
    <tableColumn id="7" xr3:uid="{C517B006-E5E4-45CE-8275-34DFC91A1A27}" name="Crude Rate _x000a_(2018-2022)" dataDxfId="66" dataCellStyle="Data - counts"/>
    <tableColumn id="10" xr3:uid="{B737B69A-8423-4615-A441-837880882BBA}" name="Adjusted Rate _x000a_(2018-2022)" dataDxfId="65" dataCellStyle="Data - counts"/>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dataCellStyle="Data - counts"/>
    <tableColumn id="3" xr3:uid="{BA0D3DA2-FE1B-492A-B643-3CFEFEDAF728}" name="Crude Rate _x000a_(2008-2012)" dataDxfId="59" dataCellStyle="Data - counts"/>
    <tableColumn id="8" xr3:uid="{CFB65243-E5B2-44C6-8D0C-FB9438A58613}" name="Adjusted Rate _x000a_(2008-2012)" dataDxfId="58" dataCellStyle="Data - counts"/>
    <tableColumn id="4" xr3:uid="{65A87695-A081-48FE-8DE3-008DDF3ABE7B}" name="Count_x000a_(2013-2017)" dataDxfId="57" dataCellStyle="Data - counts"/>
    <tableColumn id="5" xr3:uid="{94433568-4669-42E6-80A7-30B3ED87FD6E}" name="Crude Rate _x000a_(2013-2017)" dataDxfId="56" dataCellStyle="Data - counts"/>
    <tableColumn id="9" xr3:uid="{3F299B8B-FCEB-4979-A7AE-BD2BD5C89E3E}" name="Adjusted Rate _x000a_(2013-2017)" dataDxfId="55" dataCellStyle="Data - counts"/>
    <tableColumn id="6" xr3:uid="{F9BAEEB1-906A-4FDA-B891-D116C64ECB71}" name="Count_x000a_(2018-2022)" dataDxfId="54" dataCellStyle="Data - counts"/>
    <tableColumn id="7" xr3:uid="{0CF98AB4-2418-42C1-BA44-73FF78F5589D}" name="Crude Rate _x000a_(2018-2022)" dataDxfId="53" dataCellStyle="Data - counts"/>
    <tableColumn id="10" xr3:uid="{9C6E716E-CAD9-42C6-B721-1B82BF58347E}" name="Adjusted Rate _x000a_(2018-2022)" dataDxfId="52" dataCellStyle="Data - counts"/>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dataCellStyle="Data - counts"/>
    <tableColumn id="3" xr3:uid="{E7B9AA8C-BAA1-45C8-B8D1-E513DF08F7CD}" name="Crude Rate _x000a_(2008-2012)" dataDxfId="46" dataCellStyle="Data - counts"/>
    <tableColumn id="8" xr3:uid="{5833F9F7-6CE0-4C5D-9C27-545F1A6F2CD5}" name="Adjusted Rate _x000a_(2008-2012)" dataDxfId="45" dataCellStyle="Data - counts"/>
    <tableColumn id="4" xr3:uid="{AA22EA7D-5DC0-4F3A-8ECA-5325860C71C2}" name="Count_x000a_(2013-2017)" dataDxfId="44" dataCellStyle="Data - counts"/>
    <tableColumn id="5" xr3:uid="{8961EBF3-9061-40CF-8EED-1A80E878AA94}" name="Crude Rate _x000a_(2013-2017)" dataDxfId="43" dataCellStyle="Data - counts"/>
    <tableColumn id="9" xr3:uid="{670C5F53-3547-4206-A3B4-00F4526F41EF}" name="Adjusted Rate _x000a_(2013-2017)" dataDxfId="42" dataCellStyle="Data - counts"/>
    <tableColumn id="6" xr3:uid="{5AE41F3B-C96C-4164-9A3A-D1DA1E86C419}" name="Count_x000a_(2018-2022)" dataDxfId="41" dataCellStyle="Data - counts"/>
    <tableColumn id="7" xr3:uid="{CC94DDF7-9E48-4746-955D-E442C96C3982}" name="Crude Rate _x000a_(2018-2022)" dataDxfId="40" dataCellStyle="Data - counts"/>
    <tableColumn id="10" xr3:uid="{1DCF345B-E210-451E-A2D4-F32F96B5D28A}" name="Adjusted Rate _x000a_(2018-2022)" dataDxfId="39" dataCellStyle="Data - counts"/>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dataCellStyle="Data - counts"/>
    <tableColumn id="3" xr3:uid="{26BCE2F9-001A-4F33-B3FE-6D6410B9F6A9}" name="Crude Rate _x000a_(2008-2012)" dataDxfId="33" dataCellStyle="Data - counts"/>
    <tableColumn id="8" xr3:uid="{78EE06CD-91BE-4824-9F4D-66929B7D5852}" name="Adjusted Rate _x000a_(2008-2012)" dataDxfId="32" dataCellStyle="Data - counts"/>
    <tableColumn id="4" xr3:uid="{ACE4089F-A593-4169-8211-DB959B0A7642}" name="Count_x000a_(2013-2017)" dataDxfId="31" dataCellStyle="Data - counts"/>
    <tableColumn id="5" xr3:uid="{BBAF5251-1946-45AA-B1BE-33DD00E61DDF}" name="Crude Rate _x000a_(2013-2017)" dataDxfId="30" dataCellStyle="Data - counts"/>
    <tableColumn id="9" xr3:uid="{0243E1F9-2123-42A5-BB23-E877D5619A14}" name="Adjusted Rate _x000a_(2013-2017)" dataDxfId="29" dataCellStyle="Data - counts"/>
    <tableColumn id="6" xr3:uid="{2EBEEC92-8AF4-4122-8D62-E2CACC3843A9}" name="Count_x000a_(2018-2022)" dataDxfId="28" dataCellStyle="Data - counts"/>
    <tableColumn id="7" xr3:uid="{EE37DAC4-2A3A-4DD3-9407-19801A4F6813}" name="Crude Rate _x000a_(2018-2022)" dataDxfId="27" dataCellStyle="Data - counts"/>
    <tableColumn id="10" xr3:uid="{E85AC16D-EACE-461E-8B26-B1F5656F1FD6}" name="Adjusted Rate _x000a_(2018-2022)" dataDxfId="26" dataCellStyle="Data - counts"/>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dataCellStyle="Data - counts"/>
    <tableColumn id="3" xr3:uid="{054969E8-9BFF-44EA-9AC6-6F628BFD315E}" name="Crude Rate _x000a_(2008-2012)" dataDxfId="20" dataCellStyle="Data - counts"/>
    <tableColumn id="8" xr3:uid="{D76499AF-A597-492A-91E1-B9288188753A}" name="Adjusted Rate _x000a_(2008-2012)" dataDxfId="19" dataCellStyle="Data - counts"/>
    <tableColumn id="4" xr3:uid="{82B9FAD0-A182-4979-A453-ABA4A726790B}" name="Count_x000a_(2013-2017)" dataDxfId="18" dataCellStyle="Data - counts"/>
    <tableColumn id="5" xr3:uid="{112A539F-2360-4C14-A71A-5D32AF2F734D}" name="Crude Rate _x000a_(2013-2017)" dataDxfId="17" dataCellStyle="Data - counts"/>
    <tableColumn id="9" xr3:uid="{7A0D3EB2-8D1A-44C5-A259-DABF8E4C74B0}" name="Adjusted Rate _x000a_(2013-2017)" dataDxfId="16" dataCellStyle="Data - counts"/>
    <tableColumn id="6" xr3:uid="{FB9C8903-1AC8-4A75-8E6F-8F2F08F49C57}" name="Count_x000a_(2018-2022)" dataDxfId="15" dataCellStyle="Data - counts"/>
    <tableColumn id="7" xr3:uid="{290570BD-3038-4C7F-AC18-9BCCFD7BFA28}" name="Crude Rate _x000a_(2018-2022)" dataDxfId="14" dataCellStyle="Data - counts"/>
    <tableColumn id="10" xr3:uid="{926D0B2F-0520-4633-993E-B9FF02B30FFE}" name="Adjusted Rate _x000a_(2018-2022)" dataDxfId="13" dataCellStyle="Data - counts"/>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32B0E19-CE4A-4F5A-8044-8293AAFEFA54}" name="Table919331221303948664" displayName="Table919331221303948664" ref="A2:B12" totalsRowShown="0" headerRowDxfId="5" dataDxfId="3" headerRowBorderDxfId="4">
  <tableColumns count="2">
    <tableColumn id="1" xr3:uid="{7A370C73-6613-4D26-9183-1A9A9B992729}" name="Statistical Tests" dataDxfId="2"/>
    <tableColumn id="2" xr3:uid="{9C95525D-1BFE-4D9E-B77B-2C158BCD8BF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8" s="62" customFormat="1" ht="18.899999999999999" customHeight="1" x14ac:dyDescent="0.3">
      <c r="A1" s="118" t="s">
        <v>462</v>
      </c>
      <c r="B1" s="61"/>
      <c r="C1" s="61"/>
      <c r="D1" s="61"/>
      <c r="E1" s="61"/>
      <c r="F1" s="61"/>
      <c r="G1" s="61"/>
      <c r="H1" s="61"/>
      <c r="I1" s="61"/>
      <c r="J1" s="61"/>
      <c r="K1" s="61"/>
      <c r="L1" s="61"/>
    </row>
    <row r="2" spans="1:18" s="62" customFormat="1" ht="18.899999999999999" customHeight="1" x14ac:dyDescent="0.3">
      <c r="A2" s="1" t="s">
        <v>435</v>
      </c>
      <c r="B2" s="63"/>
      <c r="C2" s="63"/>
      <c r="D2" s="63"/>
      <c r="E2" s="63"/>
      <c r="F2" s="63"/>
      <c r="G2" s="63"/>
      <c r="H2" s="63"/>
      <c r="I2" s="63"/>
      <c r="J2" s="63"/>
      <c r="K2" s="61"/>
      <c r="L2" s="61"/>
    </row>
    <row r="3" spans="1:18" s="66" customFormat="1" ht="54" customHeight="1" x14ac:dyDescent="0.3">
      <c r="A3" s="96" t="s">
        <v>448</v>
      </c>
      <c r="B3" s="64" t="s">
        <v>440</v>
      </c>
      <c r="C3" s="64" t="s">
        <v>453</v>
      </c>
      <c r="D3" s="64" t="s">
        <v>454</v>
      </c>
      <c r="E3" s="64" t="s">
        <v>441</v>
      </c>
      <c r="F3" s="64" t="s">
        <v>455</v>
      </c>
      <c r="G3" s="64" t="s">
        <v>456</v>
      </c>
      <c r="H3" s="64" t="s">
        <v>442</v>
      </c>
      <c r="I3" s="64" t="s">
        <v>457</v>
      </c>
      <c r="J3" s="65" t="s">
        <v>458</v>
      </c>
      <c r="Q3" s="67"/>
      <c r="R3" s="67"/>
    </row>
    <row r="4" spans="1:18" s="62" customFormat="1" ht="18.899999999999999" customHeight="1" x14ac:dyDescent="0.3">
      <c r="A4" s="68" t="s">
        <v>174</v>
      </c>
      <c r="B4" s="69">
        <v>414.2</v>
      </c>
      <c r="C4" s="113">
        <v>2.4704848042999998</v>
      </c>
      <c r="D4" s="113">
        <v>2.9347662634999998</v>
      </c>
      <c r="E4" s="69">
        <v>478.4</v>
      </c>
      <c r="F4" s="113">
        <v>2.5944585749</v>
      </c>
      <c r="G4" s="113">
        <v>2.8237281348000001</v>
      </c>
      <c r="H4" s="69">
        <v>547.79999999999995</v>
      </c>
      <c r="I4" s="113">
        <v>2.7239447573</v>
      </c>
      <c r="J4" s="113">
        <v>2.8997491339999999</v>
      </c>
    </row>
    <row r="5" spans="1:18" s="62" customFormat="1" ht="18.899999999999999" customHeight="1" x14ac:dyDescent="0.3">
      <c r="A5" s="68" t="s">
        <v>169</v>
      </c>
      <c r="B5" s="69">
        <v>1954.2</v>
      </c>
      <c r="C5" s="113">
        <v>3.0012817878</v>
      </c>
      <c r="D5" s="113">
        <v>3.0489727633000001</v>
      </c>
      <c r="E5" s="69">
        <v>2177.1999999999998</v>
      </c>
      <c r="F5" s="113">
        <v>3.0809245037999999</v>
      </c>
      <c r="G5" s="113">
        <v>2.9988394028999998</v>
      </c>
      <c r="H5" s="69">
        <v>2413.6</v>
      </c>
      <c r="I5" s="113">
        <v>3.2771224106000001</v>
      </c>
      <c r="J5" s="113">
        <v>3.0273581391</v>
      </c>
    </row>
    <row r="6" spans="1:18" s="62" customFormat="1" ht="18.899999999999999" customHeight="1" x14ac:dyDescent="0.3">
      <c r="A6" s="68" t="s">
        <v>49</v>
      </c>
      <c r="B6" s="69">
        <v>423.8</v>
      </c>
      <c r="C6" s="113">
        <v>3.7351712467999998</v>
      </c>
      <c r="D6" s="113">
        <v>3.5733601644999999</v>
      </c>
      <c r="E6" s="69">
        <v>447.6</v>
      </c>
      <c r="F6" s="113">
        <v>3.7680129709000001</v>
      </c>
      <c r="G6" s="113">
        <v>3.2935076787000002</v>
      </c>
      <c r="H6" s="69">
        <v>541</v>
      </c>
      <c r="I6" s="113">
        <v>4.3777026852000001</v>
      </c>
      <c r="J6" s="113">
        <v>3.6875711087999998</v>
      </c>
    </row>
    <row r="7" spans="1:18" s="62" customFormat="1" ht="18.899999999999999" customHeight="1" x14ac:dyDescent="0.3">
      <c r="A7" s="68" t="s">
        <v>172</v>
      </c>
      <c r="B7" s="69">
        <v>513.6</v>
      </c>
      <c r="C7" s="113">
        <v>3.4590936582</v>
      </c>
      <c r="D7" s="113">
        <v>3.4663060039000002</v>
      </c>
      <c r="E7" s="69">
        <v>548.20000000000005</v>
      </c>
      <c r="F7" s="113">
        <v>3.5406483481</v>
      </c>
      <c r="G7" s="113">
        <v>3.2682296674</v>
      </c>
      <c r="H7" s="69">
        <v>615</v>
      </c>
      <c r="I7" s="113">
        <v>3.8848468233000002</v>
      </c>
      <c r="J7" s="113">
        <v>3.5215757457999999</v>
      </c>
    </row>
    <row r="8" spans="1:18" s="62" customFormat="1" ht="18.899999999999999" customHeight="1" x14ac:dyDescent="0.3">
      <c r="A8" s="68" t="s">
        <v>170</v>
      </c>
      <c r="B8" s="69">
        <v>266.39999999999998</v>
      </c>
      <c r="C8" s="113">
        <v>3.7104304321999999</v>
      </c>
      <c r="D8" s="113">
        <v>6.1614870443000003</v>
      </c>
      <c r="E8" s="69">
        <v>296.60000000000002</v>
      </c>
      <c r="F8" s="113">
        <v>3.9643290580000001</v>
      </c>
      <c r="G8" s="113">
        <v>6.0326353802000003</v>
      </c>
      <c r="H8" s="69">
        <v>359.8</v>
      </c>
      <c r="I8" s="113">
        <v>4.7573210913999997</v>
      </c>
      <c r="J8" s="113">
        <v>7.0079413810000002</v>
      </c>
      <c r="Q8" s="70"/>
    </row>
    <row r="9" spans="1:18" s="62" customFormat="1" ht="18.899999999999999" customHeight="1" x14ac:dyDescent="0.3">
      <c r="A9" s="71" t="s">
        <v>29</v>
      </c>
      <c r="B9" s="72">
        <v>3698</v>
      </c>
      <c r="C9" s="114">
        <v>3.1924114187999999</v>
      </c>
      <c r="D9" s="114">
        <v>3.5717766171999998</v>
      </c>
      <c r="E9" s="72">
        <v>4078.4</v>
      </c>
      <c r="F9" s="114">
        <v>3.2748016603000001</v>
      </c>
      <c r="G9" s="114">
        <v>3.3936768785</v>
      </c>
      <c r="H9" s="72">
        <v>4639</v>
      </c>
      <c r="I9" s="114">
        <v>3.5672283751</v>
      </c>
      <c r="J9" s="114">
        <v>3.5672283751</v>
      </c>
    </row>
    <row r="10" spans="1:18" ht="18.899999999999999" customHeight="1" x14ac:dyDescent="0.25">
      <c r="A10" s="73" t="s">
        <v>422</v>
      </c>
    </row>
    <row r="11" spans="1:18" x14ac:dyDescent="0.25">
      <c r="B11" s="75"/>
      <c r="H11" s="75"/>
    </row>
    <row r="12" spans="1:18" x14ac:dyDescent="0.25">
      <c r="A12" s="117" t="s">
        <v>459</v>
      </c>
      <c r="B12" s="76"/>
      <c r="C12" s="76"/>
      <c r="D12" s="76"/>
      <c r="E12" s="76"/>
      <c r="F12" s="76"/>
      <c r="G12" s="76"/>
      <c r="H12" s="76"/>
      <c r="I12" s="76"/>
      <c r="J12" s="76"/>
    </row>
    <row r="13" spans="1:18" x14ac:dyDescent="0.25">
      <c r="B13" s="75"/>
      <c r="H13" s="75"/>
    </row>
    <row r="14" spans="1:18" ht="15.6" x14ac:dyDescent="0.3">
      <c r="A14" s="119" t="s">
        <v>460</v>
      </c>
      <c r="B14" s="75"/>
      <c r="H14" s="75"/>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Premature Mortality Rates by Regions, 2008-2012, 2013-2017 &amp; 2018-2022(ref), per 1000 age 0-74</v>
      </c>
    </row>
    <row r="3" spans="1:34" x14ac:dyDescent="0.3">
      <c r="B3" s="30" t="str">
        <f>'Raw Data'!B6</f>
        <v xml:space="preserve">date:  November 27, 2024 </v>
      </c>
    </row>
    <row r="4" spans="1:34" x14ac:dyDescent="0.3">
      <c r="AD4"/>
      <c r="AE4"/>
    </row>
    <row r="5" spans="1:34" s="3" customFormat="1" x14ac:dyDescent="0.3">
      <c r="A5" s="3" t="s">
        <v>241</v>
      </c>
      <c r="B5" s="2" t="s">
        <v>179</v>
      </c>
      <c r="C5" s="3" t="s">
        <v>129</v>
      </c>
      <c r="D5" s="32" t="s">
        <v>397</v>
      </c>
      <c r="E5" s="2" t="s">
        <v>398</v>
      </c>
      <c r="F5" s="7" t="s">
        <v>430</v>
      </c>
      <c r="G5" s="7" t="s">
        <v>431</v>
      </c>
      <c r="H5" s="7" t="s">
        <v>432</v>
      </c>
      <c r="I5" s="15"/>
      <c r="J5" s="19" t="s">
        <v>270</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3.5717766171999998</v>
      </c>
      <c r="G6" s="13">
        <f>'Raw Data'!Q13</f>
        <v>3.3936768785</v>
      </c>
      <c r="H6" s="13">
        <f>'Raw Data'!AG13</f>
        <v>3.5672283751</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6.1614870443000003</v>
      </c>
      <c r="G7" s="13">
        <f>'Raw Data'!Q12</f>
        <v>6.0326353802000003</v>
      </c>
      <c r="H7" s="13">
        <f>'Raw Data'!AC12</f>
        <v>7.0079413810000002</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3.4663060039000002</v>
      </c>
      <c r="G8" s="13">
        <f>'Raw Data'!Q11</f>
        <v>3.2682296674</v>
      </c>
      <c r="H8" s="13">
        <f>'Raw Data'!AC11</f>
        <v>3.5215757457999999</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3.5733601644999999</v>
      </c>
      <c r="G9" s="13">
        <f>'Raw Data'!Q10</f>
        <v>3.2935076787000002</v>
      </c>
      <c r="H9" s="13">
        <f>'Raw Data'!AC10</f>
        <v>3.6875711087999998</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3.0489727633000001</v>
      </c>
      <c r="G10" s="13">
        <f>'Raw Data'!Q9</f>
        <v>2.9988394028999998</v>
      </c>
      <c r="H10" s="13">
        <f>'Raw Data'!AC9</f>
        <v>3.0273581391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2.9347662634999998</v>
      </c>
      <c r="G11" s="13">
        <f>'Raw Data'!Q8</f>
        <v>2.8237281348000001</v>
      </c>
      <c r="H11" s="13">
        <f>'Raw Data'!AC8</f>
        <v>2.8997491339999999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Premature Mortality Rates by Income Quintile, 2008-2012, 2013-2017 &amp; 2018-2022(ref), per 1000 age 0-74</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430</v>
      </c>
      <c r="G19" s="7" t="s">
        <v>431</v>
      </c>
      <c r="H19" s="7" t="s">
        <v>432</v>
      </c>
      <c r="I19" s="7"/>
      <c r="J19" s="19" t="s">
        <v>270</v>
      </c>
      <c r="K19" s="16"/>
      <c r="L19" s="7"/>
      <c r="M19" s="14"/>
      <c r="N19" s="7" t="s">
        <v>430</v>
      </c>
      <c r="O19" s="7" t="s">
        <v>431</v>
      </c>
      <c r="P19" s="7" t="s">
        <v>432</v>
      </c>
    </row>
    <row r="20" spans="1:34" ht="27" x14ac:dyDescent="0.3">
      <c r="A20" t="s">
        <v>28</v>
      </c>
      <c r="B20" s="46" t="s">
        <v>417</v>
      </c>
      <c r="C20" s="33" t="str">
        <f>IF(OR('Raw Inc Data'!BS9="s",'Raw Inc Data'!BT9="s",'Raw Inc Data'!BU9="s")," (s)","")</f>
        <v/>
      </c>
      <c r="D20" t="s">
        <v>28</v>
      </c>
      <c r="E20" s="46" t="str">
        <f>CONCATENATE(B20,C20)</f>
        <v>R1
(Lowest)</v>
      </c>
      <c r="F20" s="13">
        <f>'Raw Inc Data'!D9</f>
        <v>5.0263902343</v>
      </c>
      <c r="G20" s="13">
        <f>'Raw Inc Data'!U9</f>
        <v>5.2692609276000004</v>
      </c>
      <c r="H20" s="13">
        <f>'Raw Inc Data'!AL9</f>
        <v>4.8068965189000004</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3.7646333575000002</v>
      </c>
      <c r="G21" s="13">
        <f>'Raw Inc Data'!U10</f>
        <v>3.8596230916000001</v>
      </c>
      <c r="H21" s="13">
        <f>'Raw Inc Data'!AL10</f>
        <v>4.7351187604999998</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3.1031119979000001</v>
      </c>
      <c r="G22" s="13">
        <f>'Raw Inc Data'!U11</f>
        <v>3.3181913610999998</v>
      </c>
      <c r="H22" s="13">
        <f>'Raw Inc Data'!AL11</f>
        <v>3.3181203318999999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3.3264003823000001</v>
      </c>
      <c r="G23" s="13">
        <f>'Raw Inc Data'!U12</f>
        <v>2.7974287186</v>
      </c>
      <c r="H23" s="13">
        <f>'Raw Inc Data'!AL12</f>
        <v>3.1916467213000002</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2.3973685143000001</v>
      </c>
      <c r="G24" s="13">
        <f>'Raw Inc Data'!U13</f>
        <v>2.2456922995999999</v>
      </c>
      <c r="H24" s="13">
        <f>'Raw Inc Data'!AL13</f>
        <v>2.5969594679000001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5.7847157329999996</v>
      </c>
      <c r="G25" s="13">
        <f>'Raw Inc Data'!U14</f>
        <v>5.6957855879999997</v>
      </c>
      <c r="H25" s="13">
        <f>'Raw Inc Data'!AL14</f>
        <v>5.7479521328000001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3.5379402321</v>
      </c>
      <c r="G26" s="13">
        <f>'Raw Inc Data'!U15</f>
        <v>3.4339105401999999</v>
      </c>
      <c r="H26" s="13">
        <f>'Raw Inc Data'!AL15</f>
        <v>3.4243276696999998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2.7651167408999999</v>
      </c>
      <c r="G27" s="13">
        <f>'Raw Inc Data'!U16</f>
        <v>2.8435107848999999</v>
      </c>
      <c r="H27" s="13">
        <f>'Raw Inc Data'!AL16</f>
        <v>2.7676040743999999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2.1771909794000002</v>
      </c>
      <c r="G28" s="13">
        <f>'Raw Inc Data'!U17</f>
        <v>2.2182436433000001</v>
      </c>
      <c r="H28" s="13">
        <f>'Raw Inc Data'!AL17</f>
        <v>2.3088949158999998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1.7514910233000001</v>
      </c>
      <c r="G29" s="13">
        <f>'Raw Inc Data'!U18</f>
        <v>1.7225319441</v>
      </c>
      <c r="H29" s="13">
        <f>'Raw Inc Data'!AL18</f>
        <v>1.7280503600999999</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xml:space="preserve"> (a)</v>
      </c>
      <c r="H36" s="28" t="str">
        <f>IF('Raw Inc Data'!BR9="b"," (b)","")</f>
        <v xml:space="preserve"> (b)</v>
      </c>
      <c r="I36" s="26"/>
      <c r="J36" s="44" t="s">
        <v>276</v>
      </c>
      <c r="K36" s="44"/>
      <c r="L36" s="44" t="s">
        <v>412</v>
      </c>
      <c r="M36" s="44" t="s">
        <v>413</v>
      </c>
      <c r="N36" s="6"/>
      <c r="O36" s="35"/>
    </row>
    <row r="37" spans="2:34" x14ac:dyDescent="0.3">
      <c r="B37"/>
      <c r="D37"/>
      <c r="E37" s="39" t="s">
        <v>275</v>
      </c>
      <c r="F37" s="40"/>
      <c r="G37" s="28" t="str">
        <f>IF('Raw Inc Data'!BQ14="a"," (a)","")</f>
        <v/>
      </c>
      <c r="H37" s="28" t="str">
        <f>IF('Raw Inc Data'!BR14="b"," (b)","")</f>
        <v/>
      </c>
      <c r="I37" s="26"/>
      <c r="J37" s="45" t="s">
        <v>275</v>
      </c>
      <c r="K37" s="44"/>
      <c r="L37" s="44" t="s">
        <v>414</v>
      </c>
      <c r="M37" s="28" t="s">
        <v>415</v>
      </c>
      <c r="N37" s="6"/>
      <c r="O37" s="35"/>
    </row>
    <row r="38" spans="2:34" x14ac:dyDescent="0.3">
      <c r="B38"/>
      <c r="D38"/>
      <c r="E38" s="27" t="s">
        <v>380</v>
      </c>
      <c r="F38" s="29" t="str">
        <f>CONCATENATE(F$19,F34)</f>
        <v>2008-2012*</v>
      </c>
      <c r="G38" s="29" t="str">
        <f>CONCATENATE(G$19,G34,G36)</f>
        <v>2013-2017* (a)</v>
      </c>
      <c r="H38" s="29" t="str">
        <f>CONCATENATE(H$19,H34,H36)</f>
        <v>2018-2022* (b)</v>
      </c>
      <c r="I38" s="6"/>
      <c r="J38" s="44"/>
      <c r="K38" s="44"/>
      <c r="L38" s="44"/>
      <c r="M38" s="28"/>
      <c r="N38" s="6"/>
      <c r="O38" s="35"/>
    </row>
    <row r="39" spans="2:34" x14ac:dyDescent="0.3">
      <c r="B39"/>
      <c r="D39"/>
      <c r="E39" s="27" t="s">
        <v>381</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E12" sqref="E12"/>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4"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5"/>
      <c r="BE5" s="95"/>
      <c r="BF5" s="95"/>
    </row>
    <row r="6" spans="1:93" x14ac:dyDescent="0.3">
      <c r="A6" s="10"/>
      <c r="B6" t="s">
        <v>446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5"/>
      <c r="BE6" s="95"/>
      <c r="BF6" s="95"/>
    </row>
    <row r="7" spans="1:93" x14ac:dyDescent="0.3">
      <c r="A7" s="10"/>
      <c r="B7" t="s">
        <v>0</v>
      </c>
      <c r="C7" s="97" t="s">
        <v>1</v>
      </c>
      <c r="D7" s="99" t="s">
        <v>2</v>
      </c>
      <c r="E7" s="107" t="s">
        <v>3</v>
      </c>
      <c r="F7" s="99" t="s">
        <v>4</v>
      </c>
      <c r="G7" s="99" t="s">
        <v>5</v>
      </c>
      <c r="H7" s="99" t="s">
        <v>6</v>
      </c>
      <c r="I7" s="100" t="s">
        <v>7</v>
      </c>
      <c r="J7" s="99" t="s">
        <v>155</v>
      </c>
      <c r="K7" s="99" t="s">
        <v>156</v>
      </c>
      <c r="L7" s="99" t="s">
        <v>8</v>
      </c>
      <c r="M7" s="99" t="s">
        <v>9</v>
      </c>
      <c r="N7" s="99" t="s">
        <v>10</v>
      </c>
      <c r="O7" s="99" t="s">
        <v>11</v>
      </c>
      <c r="P7" s="99" t="s">
        <v>12</v>
      </c>
      <c r="Q7" s="107" t="s">
        <v>13</v>
      </c>
      <c r="R7" s="99" t="s">
        <v>14</v>
      </c>
      <c r="S7" s="99" t="s">
        <v>15</v>
      </c>
      <c r="T7" s="99" t="s">
        <v>16</v>
      </c>
      <c r="U7" s="100" t="s">
        <v>17</v>
      </c>
      <c r="V7" s="99" t="s">
        <v>157</v>
      </c>
      <c r="W7" s="99" t="s">
        <v>158</v>
      </c>
      <c r="X7" s="99" t="s">
        <v>18</v>
      </c>
      <c r="Y7" s="99" t="s">
        <v>19</v>
      </c>
      <c r="Z7" s="99" t="s">
        <v>20</v>
      </c>
      <c r="AA7" s="99" t="s">
        <v>210</v>
      </c>
      <c r="AB7" s="99" t="s">
        <v>211</v>
      </c>
      <c r="AC7" s="107" t="s">
        <v>212</v>
      </c>
      <c r="AD7" s="99" t="s">
        <v>213</v>
      </c>
      <c r="AE7" s="99" t="s">
        <v>214</v>
      </c>
      <c r="AF7" s="99" t="s">
        <v>215</v>
      </c>
      <c r="AG7" s="100" t="s">
        <v>216</v>
      </c>
      <c r="AH7" s="99" t="s">
        <v>217</v>
      </c>
      <c r="AI7" s="99" t="s">
        <v>218</v>
      </c>
      <c r="AJ7" s="99" t="s">
        <v>219</v>
      </c>
      <c r="AK7" s="99" t="s">
        <v>220</v>
      </c>
      <c r="AL7" s="99" t="s">
        <v>221</v>
      </c>
      <c r="AM7" s="99" t="s">
        <v>222</v>
      </c>
      <c r="AN7" s="99" t="s">
        <v>223</v>
      </c>
      <c r="AO7" s="99" t="s">
        <v>224</v>
      </c>
      <c r="AP7" s="99" t="s">
        <v>225</v>
      </c>
      <c r="AQ7" s="99" t="s">
        <v>21</v>
      </c>
      <c r="AR7" s="99" t="s">
        <v>22</v>
      </c>
      <c r="AS7" s="99" t="s">
        <v>23</v>
      </c>
      <c r="AT7" s="99" t="s">
        <v>24</v>
      </c>
      <c r="AU7" s="97" t="s">
        <v>159</v>
      </c>
      <c r="AV7" s="97" t="s">
        <v>160</v>
      </c>
      <c r="AW7" s="97" t="s">
        <v>226</v>
      </c>
      <c r="AX7" s="97" t="s">
        <v>161</v>
      </c>
      <c r="AY7" s="97" t="s">
        <v>227</v>
      </c>
      <c r="AZ7" s="97" t="s">
        <v>25</v>
      </c>
      <c r="BA7" s="97" t="s">
        <v>26</v>
      </c>
      <c r="BB7" s="97" t="s">
        <v>228</v>
      </c>
      <c r="BC7" s="101" t="s">
        <v>27</v>
      </c>
      <c r="BD7" s="102" t="s">
        <v>131</v>
      </c>
      <c r="BE7" s="102" t="s">
        <v>132</v>
      </c>
      <c r="BF7" s="102" t="s">
        <v>229</v>
      </c>
    </row>
    <row r="8" spans="1:93" s="3" customFormat="1" x14ac:dyDescent="0.3">
      <c r="A8" s="10" t="s">
        <v>421</v>
      </c>
      <c r="B8" s="3" t="s">
        <v>162</v>
      </c>
      <c r="C8" s="108">
        <v>2071</v>
      </c>
      <c r="D8" s="109">
        <v>838297</v>
      </c>
      <c r="E8" s="107">
        <v>2.9347662634999998</v>
      </c>
      <c r="F8" s="105">
        <v>2.4843068307</v>
      </c>
      <c r="G8" s="105">
        <v>3.4669038924</v>
      </c>
      <c r="H8" s="105">
        <v>2.0861161900000001E-2</v>
      </c>
      <c r="I8" s="110">
        <v>2.4704848042999998</v>
      </c>
      <c r="J8" s="105">
        <v>2.3663438330000002</v>
      </c>
      <c r="K8" s="105">
        <v>2.5792089396</v>
      </c>
      <c r="L8" s="105">
        <v>0.82165448119999995</v>
      </c>
      <c r="M8" s="105">
        <v>0.69553813050000002</v>
      </c>
      <c r="N8" s="105">
        <v>0.97063849840000005</v>
      </c>
      <c r="O8" s="109">
        <v>2392</v>
      </c>
      <c r="P8" s="109">
        <v>921965</v>
      </c>
      <c r="Q8" s="107">
        <v>2.8237281348000001</v>
      </c>
      <c r="R8" s="105">
        <v>2.3931486401000002</v>
      </c>
      <c r="S8" s="105">
        <v>3.3317782461999998</v>
      </c>
      <c r="T8" s="105">
        <v>2.94038075E-2</v>
      </c>
      <c r="U8" s="110">
        <v>2.5944585749</v>
      </c>
      <c r="V8" s="105">
        <v>2.4925428377999999</v>
      </c>
      <c r="W8" s="105">
        <v>2.700541469</v>
      </c>
      <c r="X8" s="105">
        <v>0.83205568350000003</v>
      </c>
      <c r="Y8" s="105">
        <v>0.70517869730000005</v>
      </c>
      <c r="Z8" s="105">
        <v>0.98176059930000004</v>
      </c>
      <c r="AA8" s="109">
        <v>2739</v>
      </c>
      <c r="AB8" s="109">
        <v>1005527</v>
      </c>
      <c r="AC8" s="107">
        <v>2.8997491339999999</v>
      </c>
      <c r="AD8" s="105">
        <v>2.4591023563999999</v>
      </c>
      <c r="AE8" s="105">
        <v>3.4193554481000001</v>
      </c>
      <c r="AF8" s="105">
        <v>1.3762988699999999E-2</v>
      </c>
      <c r="AG8" s="110">
        <v>2.7239447573</v>
      </c>
      <c r="AH8" s="105">
        <v>2.6238195149000001</v>
      </c>
      <c r="AI8" s="105">
        <v>2.8278907900000001</v>
      </c>
      <c r="AJ8" s="105">
        <v>0.81288575590000001</v>
      </c>
      <c r="AK8" s="105">
        <v>0.68935938429999999</v>
      </c>
      <c r="AL8" s="105">
        <v>0.95854682920000001</v>
      </c>
      <c r="AM8" s="105">
        <v>0.76400104459999996</v>
      </c>
      <c r="AN8" s="105">
        <v>1.0269222091000001</v>
      </c>
      <c r="AO8" s="105">
        <v>0.86341236389999998</v>
      </c>
      <c r="AP8" s="105">
        <v>1.2213969448999999</v>
      </c>
      <c r="AQ8" s="105">
        <v>0.66556518149999999</v>
      </c>
      <c r="AR8" s="105">
        <v>0.96216457509999997</v>
      </c>
      <c r="AS8" s="105">
        <v>0.80778378939999995</v>
      </c>
      <c r="AT8" s="105">
        <v>1.1460500712999999</v>
      </c>
      <c r="AU8" s="108" t="s">
        <v>28</v>
      </c>
      <c r="AV8" s="108" t="s">
        <v>28</v>
      </c>
      <c r="AW8" s="108" t="s">
        <v>28</v>
      </c>
      <c r="AX8" s="108" t="s">
        <v>28</v>
      </c>
      <c r="AY8" s="108" t="s">
        <v>28</v>
      </c>
      <c r="AZ8" s="108" t="s">
        <v>28</v>
      </c>
      <c r="BA8" s="108" t="s">
        <v>28</v>
      </c>
      <c r="BB8" s="108" t="s">
        <v>28</v>
      </c>
      <c r="BC8" s="101" t="s">
        <v>28</v>
      </c>
      <c r="BD8" s="102">
        <v>414.2</v>
      </c>
      <c r="BE8" s="102">
        <v>478.4</v>
      </c>
      <c r="BF8" s="102">
        <v>547.79999999999995</v>
      </c>
      <c r="BG8" s="43"/>
      <c r="BH8" s="43"/>
      <c r="BI8" s="43"/>
      <c r="BJ8" s="43"/>
      <c r="BK8" s="43"/>
      <c r="BL8" s="43"/>
      <c r="BM8" s="43"/>
      <c r="BN8" s="43"/>
      <c r="BO8" s="43"/>
      <c r="BP8" s="43"/>
      <c r="BQ8" s="43"/>
      <c r="BR8" s="43"/>
      <c r="BS8" s="43"/>
      <c r="BT8" s="43"/>
      <c r="BU8" s="43"/>
      <c r="BV8" s="43"/>
      <c r="BW8" s="43"/>
    </row>
    <row r="9" spans="1:93" x14ac:dyDescent="0.3">
      <c r="A9" s="10"/>
      <c r="B9" t="s">
        <v>163</v>
      </c>
      <c r="C9" s="97">
        <v>9771</v>
      </c>
      <c r="D9" s="111">
        <v>3255609</v>
      </c>
      <c r="E9" s="112">
        <v>3.0489727633000001</v>
      </c>
      <c r="F9" s="99">
        <v>2.6021404354</v>
      </c>
      <c r="G9" s="99">
        <v>3.5725338973</v>
      </c>
      <c r="H9" s="99">
        <v>5.03072699E-2</v>
      </c>
      <c r="I9" s="100">
        <v>3.0012817878</v>
      </c>
      <c r="J9" s="99">
        <v>2.9423585125999998</v>
      </c>
      <c r="K9" s="99">
        <v>3.0613850526999999</v>
      </c>
      <c r="L9" s="99">
        <v>0.85362918509999997</v>
      </c>
      <c r="M9" s="99">
        <v>0.72852832479999996</v>
      </c>
      <c r="N9" s="99">
        <v>1.0002120178</v>
      </c>
      <c r="O9" s="111">
        <v>10886</v>
      </c>
      <c r="P9" s="111">
        <v>3533355</v>
      </c>
      <c r="Q9" s="112">
        <v>2.9988394028999998</v>
      </c>
      <c r="R9" s="99">
        <v>2.5601271670000001</v>
      </c>
      <c r="S9" s="99">
        <v>3.5127308833000002</v>
      </c>
      <c r="T9" s="99">
        <v>0.12534902540000001</v>
      </c>
      <c r="U9" s="100">
        <v>3.0809245037999999</v>
      </c>
      <c r="V9" s="99">
        <v>3.0235891850000001</v>
      </c>
      <c r="W9" s="99">
        <v>3.1393470531999998</v>
      </c>
      <c r="X9" s="99">
        <v>0.88365495900000002</v>
      </c>
      <c r="Y9" s="99">
        <v>0.75438153320000001</v>
      </c>
      <c r="Z9" s="99">
        <v>1.0350811256000001</v>
      </c>
      <c r="AA9" s="111">
        <v>12068</v>
      </c>
      <c r="AB9" s="111">
        <v>3682499</v>
      </c>
      <c r="AC9" s="112">
        <v>3.0273581391</v>
      </c>
      <c r="AD9" s="99">
        <v>2.5853757619</v>
      </c>
      <c r="AE9" s="99">
        <v>3.5448995219000001</v>
      </c>
      <c r="AF9" s="99">
        <v>4.1555489500000001E-2</v>
      </c>
      <c r="AG9" s="100">
        <v>3.2771224106000001</v>
      </c>
      <c r="AH9" s="99">
        <v>3.2191722505000002</v>
      </c>
      <c r="AI9" s="99">
        <v>3.3361157647000002</v>
      </c>
      <c r="AJ9" s="99">
        <v>0.84865834780000005</v>
      </c>
      <c r="AK9" s="99">
        <v>0.72475756810000003</v>
      </c>
      <c r="AL9" s="99">
        <v>0.99374055969999997</v>
      </c>
      <c r="AM9" s="99">
        <v>0.90755229370000001</v>
      </c>
      <c r="AN9" s="99">
        <v>1.0095099245000001</v>
      </c>
      <c r="AO9" s="99">
        <v>0.86046394500000001</v>
      </c>
      <c r="AP9" s="99">
        <v>1.1843730275</v>
      </c>
      <c r="AQ9" s="99">
        <v>0.83915879530000004</v>
      </c>
      <c r="AR9" s="99">
        <v>0.98355729479999998</v>
      </c>
      <c r="AS9" s="99">
        <v>0.83805021229999999</v>
      </c>
      <c r="AT9" s="99">
        <v>1.1543281511000001</v>
      </c>
      <c r="AU9" s="97" t="s">
        <v>28</v>
      </c>
      <c r="AV9" s="97" t="s">
        <v>28</v>
      </c>
      <c r="AW9" s="97" t="s">
        <v>28</v>
      </c>
      <c r="AX9" s="97" t="s">
        <v>28</v>
      </c>
      <c r="AY9" s="97" t="s">
        <v>28</v>
      </c>
      <c r="AZ9" s="97" t="s">
        <v>28</v>
      </c>
      <c r="BA9" s="97" t="s">
        <v>28</v>
      </c>
      <c r="BB9" s="97" t="s">
        <v>28</v>
      </c>
      <c r="BC9" s="103" t="s">
        <v>28</v>
      </c>
      <c r="BD9" s="104">
        <v>1954.2</v>
      </c>
      <c r="BE9" s="104">
        <v>2177.1999999999998</v>
      </c>
      <c r="BF9" s="104">
        <v>2413.6</v>
      </c>
    </row>
    <row r="10" spans="1:93" x14ac:dyDescent="0.3">
      <c r="A10" s="10"/>
      <c r="B10" t="s">
        <v>165</v>
      </c>
      <c r="C10" s="97">
        <v>2119</v>
      </c>
      <c r="D10" s="111">
        <v>567310</v>
      </c>
      <c r="E10" s="112">
        <v>3.5733601644999999</v>
      </c>
      <c r="F10" s="99">
        <v>3.0195935988999998</v>
      </c>
      <c r="G10" s="99">
        <v>4.2286825847999996</v>
      </c>
      <c r="H10" s="99">
        <v>0.99588342929999996</v>
      </c>
      <c r="I10" s="100">
        <v>3.7351712467999998</v>
      </c>
      <c r="J10" s="99">
        <v>3.5794742284000001</v>
      </c>
      <c r="K10" s="99">
        <v>3.8976406457000001</v>
      </c>
      <c r="L10" s="99">
        <v>1.0004433500000001</v>
      </c>
      <c r="M10" s="99">
        <v>0.84540382069999997</v>
      </c>
      <c r="N10" s="99">
        <v>1.1839157478</v>
      </c>
      <c r="O10" s="111">
        <v>2238</v>
      </c>
      <c r="P10" s="111">
        <v>593947</v>
      </c>
      <c r="Q10" s="112">
        <v>3.2935076787000002</v>
      </c>
      <c r="R10" s="99">
        <v>2.7819910172000002</v>
      </c>
      <c r="S10" s="99">
        <v>3.8990754329000001</v>
      </c>
      <c r="T10" s="99">
        <v>0.72790935570000004</v>
      </c>
      <c r="U10" s="100">
        <v>3.7680129709000001</v>
      </c>
      <c r="V10" s="99">
        <v>3.615092712</v>
      </c>
      <c r="W10" s="99">
        <v>3.9274018342999999</v>
      </c>
      <c r="X10" s="99">
        <v>0.97048357770000004</v>
      </c>
      <c r="Y10" s="99">
        <v>0.81975718870000003</v>
      </c>
      <c r="Z10" s="99">
        <v>1.1489235929999999</v>
      </c>
      <c r="AA10" s="111">
        <v>2705</v>
      </c>
      <c r="AB10" s="111">
        <v>617904</v>
      </c>
      <c r="AC10" s="112">
        <v>3.6875711087999998</v>
      </c>
      <c r="AD10" s="99">
        <v>3.1195776177000001</v>
      </c>
      <c r="AE10" s="99">
        <v>4.3589813587000004</v>
      </c>
      <c r="AF10" s="99">
        <v>0.69744591970000003</v>
      </c>
      <c r="AG10" s="100">
        <v>4.3777026852000001</v>
      </c>
      <c r="AH10" s="99">
        <v>4.2158002802999999</v>
      </c>
      <c r="AI10" s="99">
        <v>4.5458227443999997</v>
      </c>
      <c r="AJ10" s="99">
        <v>1.0337356404</v>
      </c>
      <c r="AK10" s="99">
        <v>0.87451020499999998</v>
      </c>
      <c r="AL10" s="99">
        <v>1.2219518629999999</v>
      </c>
      <c r="AM10" s="99">
        <v>0.21531623420000001</v>
      </c>
      <c r="AN10" s="99">
        <v>1.1196485536</v>
      </c>
      <c r="AO10" s="99">
        <v>0.93636397709999997</v>
      </c>
      <c r="AP10" s="99">
        <v>1.3388093885000001</v>
      </c>
      <c r="AQ10" s="99">
        <v>0.37329967609999998</v>
      </c>
      <c r="AR10" s="99">
        <v>0.9216836611</v>
      </c>
      <c r="AS10" s="99">
        <v>0.77021328960000002</v>
      </c>
      <c r="AT10" s="99">
        <v>1.1029422402</v>
      </c>
      <c r="AU10" s="97" t="s">
        <v>28</v>
      </c>
      <c r="AV10" s="97" t="s">
        <v>28</v>
      </c>
      <c r="AW10" s="97" t="s">
        <v>28</v>
      </c>
      <c r="AX10" s="97" t="s">
        <v>28</v>
      </c>
      <c r="AY10" s="97" t="s">
        <v>28</v>
      </c>
      <c r="AZ10" s="97" t="s">
        <v>28</v>
      </c>
      <c r="BA10" s="97" t="s">
        <v>28</v>
      </c>
      <c r="BB10" s="97" t="s">
        <v>28</v>
      </c>
      <c r="BC10" s="103" t="s">
        <v>28</v>
      </c>
      <c r="BD10" s="104">
        <v>423.8</v>
      </c>
      <c r="BE10" s="104">
        <v>447.6</v>
      </c>
      <c r="BF10" s="104">
        <v>541</v>
      </c>
    </row>
    <row r="11" spans="1:93" x14ac:dyDescent="0.3">
      <c r="A11" s="10"/>
      <c r="B11" t="s">
        <v>164</v>
      </c>
      <c r="C11" s="97">
        <v>2568</v>
      </c>
      <c r="D11" s="111">
        <v>742391</v>
      </c>
      <c r="E11" s="112">
        <v>3.4663060039000002</v>
      </c>
      <c r="F11" s="99">
        <v>2.9350545554999998</v>
      </c>
      <c r="G11" s="99">
        <v>4.0937151543999999</v>
      </c>
      <c r="H11" s="99">
        <v>0.72399389660000002</v>
      </c>
      <c r="I11" s="100">
        <v>3.4590936582</v>
      </c>
      <c r="J11" s="99">
        <v>3.3278611559</v>
      </c>
      <c r="K11" s="99">
        <v>3.5955012471000001</v>
      </c>
      <c r="L11" s="99">
        <v>0.97047110599999997</v>
      </c>
      <c r="M11" s="99">
        <v>0.82173519510000004</v>
      </c>
      <c r="N11" s="99">
        <v>1.1461285498</v>
      </c>
      <c r="O11" s="111">
        <v>2741</v>
      </c>
      <c r="P11" s="111">
        <v>774152</v>
      </c>
      <c r="Q11" s="112">
        <v>3.2682296674</v>
      </c>
      <c r="R11" s="99">
        <v>2.7691594946000002</v>
      </c>
      <c r="S11" s="99">
        <v>3.8572444741999998</v>
      </c>
      <c r="T11" s="99">
        <v>0.65595134239999997</v>
      </c>
      <c r="U11" s="100">
        <v>3.5406483481</v>
      </c>
      <c r="V11" s="99">
        <v>3.4105497767999999</v>
      </c>
      <c r="W11" s="99">
        <v>3.6757096496999999</v>
      </c>
      <c r="X11" s="99">
        <v>0.96303501609999997</v>
      </c>
      <c r="Y11" s="99">
        <v>0.81597617970000003</v>
      </c>
      <c r="Z11" s="99">
        <v>1.1365974463999999</v>
      </c>
      <c r="AA11" s="111">
        <v>3075</v>
      </c>
      <c r="AB11" s="111">
        <v>791537</v>
      </c>
      <c r="AC11" s="112">
        <v>3.5215757457999999</v>
      </c>
      <c r="AD11" s="99">
        <v>2.9867958665000001</v>
      </c>
      <c r="AE11" s="99">
        <v>4.1521069023999999</v>
      </c>
      <c r="AF11" s="99">
        <v>0.87818347159999999</v>
      </c>
      <c r="AG11" s="100">
        <v>3.8848468233000002</v>
      </c>
      <c r="AH11" s="99">
        <v>3.7499359324000001</v>
      </c>
      <c r="AI11" s="99">
        <v>4.0246113834999999</v>
      </c>
      <c r="AJ11" s="99">
        <v>0.98720221289999999</v>
      </c>
      <c r="AK11" s="99">
        <v>0.83728753879999995</v>
      </c>
      <c r="AL11" s="99">
        <v>1.1639588122</v>
      </c>
      <c r="AM11" s="99">
        <v>0.3990183269</v>
      </c>
      <c r="AN11" s="99">
        <v>1.0775178320000001</v>
      </c>
      <c r="AO11" s="99">
        <v>0.90588192349999996</v>
      </c>
      <c r="AP11" s="99">
        <v>1.2816733044999999</v>
      </c>
      <c r="AQ11" s="99">
        <v>0.50950859690000005</v>
      </c>
      <c r="AR11" s="99">
        <v>0.94285665019999998</v>
      </c>
      <c r="AS11" s="99">
        <v>0.79161273720000003</v>
      </c>
      <c r="AT11" s="99">
        <v>1.1229969164</v>
      </c>
      <c r="AU11" s="97" t="s">
        <v>28</v>
      </c>
      <c r="AV11" s="97" t="s">
        <v>28</v>
      </c>
      <c r="AW11" s="97" t="s">
        <v>28</v>
      </c>
      <c r="AX11" s="97" t="s">
        <v>28</v>
      </c>
      <c r="AY11" s="97" t="s">
        <v>28</v>
      </c>
      <c r="AZ11" s="97" t="s">
        <v>28</v>
      </c>
      <c r="BA11" s="97" t="s">
        <v>28</v>
      </c>
      <c r="BB11" s="97" t="s">
        <v>28</v>
      </c>
      <c r="BC11" s="103" t="s">
        <v>28</v>
      </c>
      <c r="BD11" s="104">
        <v>513.6</v>
      </c>
      <c r="BE11" s="104">
        <v>548.20000000000005</v>
      </c>
      <c r="BF11" s="104">
        <v>615</v>
      </c>
      <c r="BQ11" s="52"/>
      <c r="CC11" s="4"/>
      <c r="CO11" s="4"/>
    </row>
    <row r="12" spans="1:93" x14ac:dyDescent="0.3">
      <c r="A12" s="10"/>
      <c r="B12" t="s">
        <v>166</v>
      </c>
      <c r="C12" s="97">
        <v>1332</v>
      </c>
      <c r="D12" s="111">
        <v>358988</v>
      </c>
      <c r="E12" s="112">
        <v>6.1614870443000003</v>
      </c>
      <c r="F12" s="99">
        <v>5.2110323922999999</v>
      </c>
      <c r="G12" s="99">
        <v>7.2852977565000003</v>
      </c>
      <c r="H12" s="99">
        <v>1.7865459999999999E-10</v>
      </c>
      <c r="I12" s="100">
        <v>3.7104304321999999</v>
      </c>
      <c r="J12" s="99">
        <v>3.5164262604999998</v>
      </c>
      <c r="K12" s="99">
        <v>3.915137976</v>
      </c>
      <c r="L12" s="99">
        <v>1.7250482616</v>
      </c>
      <c r="M12" s="99">
        <v>1.4589468913999999</v>
      </c>
      <c r="N12" s="99">
        <v>2.0396845988000001</v>
      </c>
      <c r="O12" s="111">
        <v>1483</v>
      </c>
      <c r="P12" s="111">
        <v>374086</v>
      </c>
      <c r="Q12" s="112">
        <v>6.0326353802000003</v>
      </c>
      <c r="R12" s="99">
        <v>5.1078077067000001</v>
      </c>
      <c r="S12" s="99">
        <v>7.1249138026000001</v>
      </c>
      <c r="T12" s="99">
        <v>1.241176E-11</v>
      </c>
      <c r="U12" s="100">
        <v>3.9643290580000001</v>
      </c>
      <c r="V12" s="99">
        <v>3.7676118670999998</v>
      </c>
      <c r="W12" s="99">
        <v>4.1713173847</v>
      </c>
      <c r="X12" s="99">
        <v>1.7776104196</v>
      </c>
      <c r="Y12" s="99">
        <v>1.5050954729999999</v>
      </c>
      <c r="Z12" s="99">
        <v>2.0994673498999998</v>
      </c>
      <c r="AA12" s="111">
        <v>1799</v>
      </c>
      <c r="AB12" s="111">
        <v>378154</v>
      </c>
      <c r="AC12" s="112">
        <v>7.0079413810000002</v>
      </c>
      <c r="AD12" s="99">
        <v>5.9429556975000004</v>
      </c>
      <c r="AE12" s="99">
        <v>8.2637739364999998</v>
      </c>
      <c r="AF12" s="99">
        <v>9.8288739999999996E-16</v>
      </c>
      <c r="AG12" s="100">
        <v>4.7573210913999997</v>
      </c>
      <c r="AH12" s="99">
        <v>4.5424889193000002</v>
      </c>
      <c r="AI12" s="99">
        <v>4.9823135221000001</v>
      </c>
      <c r="AJ12" s="99">
        <v>1.9645339867</v>
      </c>
      <c r="AK12" s="99">
        <v>1.6659868874999999</v>
      </c>
      <c r="AL12" s="99">
        <v>2.3165811289999998</v>
      </c>
      <c r="AM12" s="99">
        <v>9.2479208800000004E-2</v>
      </c>
      <c r="AN12" s="99">
        <v>1.1616716308999999</v>
      </c>
      <c r="AO12" s="99">
        <v>0.97558540059999999</v>
      </c>
      <c r="AP12" s="99">
        <v>1.3832525346</v>
      </c>
      <c r="AQ12" s="99">
        <v>0.81485652470000003</v>
      </c>
      <c r="AR12" s="99">
        <v>0.97908757040000005</v>
      </c>
      <c r="AS12" s="99">
        <v>0.82034746619999999</v>
      </c>
      <c r="AT12" s="99">
        <v>1.16854444</v>
      </c>
      <c r="AU12" s="97">
        <v>1</v>
      </c>
      <c r="AV12" s="97">
        <v>2</v>
      </c>
      <c r="AW12" s="97">
        <v>3</v>
      </c>
      <c r="AX12" s="97" t="s">
        <v>28</v>
      </c>
      <c r="AY12" s="97" t="s">
        <v>28</v>
      </c>
      <c r="AZ12" s="97" t="s">
        <v>28</v>
      </c>
      <c r="BA12" s="97" t="s">
        <v>28</v>
      </c>
      <c r="BB12" s="97" t="s">
        <v>28</v>
      </c>
      <c r="BC12" s="103" t="s">
        <v>233</v>
      </c>
      <c r="BD12" s="104">
        <v>266.39999999999998</v>
      </c>
      <c r="BE12" s="104">
        <v>296.60000000000002</v>
      </c>
      <c r="BF12" s="104">
        <v>359.8</v>
      </c>
      <c r="BQ12" s="52"/>
      <c r="CC12" s="4"/>
      <c r="CO12" s="4"/>
    </row>
    <row r="13" spans="1:93" s="3" customFormat="1" x14ac:dyDescent="0.3">
      <c r="A13" s="10" t="s">
        <v>29</v>
      </c>
      <c r="B13" s="3" t="s">
        <v>50</v>
      </c>
      <c r="C13" s="108">
        <v>18490</v>
      </c>
      <c r="D13" s="109">
        <v>5791860</v>
      </c>
      <c r="E13" s="107">
        <v>3.5717766171999998</v>
      </c>
      <c r="F13" s="105">
        <v>3.0551282493</v>
      </c>
      <c r="G13" s="105">
        <v>4.1757946514000004</v>
      </c>
      <c r="H13" s="105" t="s">
        <v>28</v>
      </c>
      <c r="I13" s="110">
        <v>3.1924114187999999</v>
      </c>
      <c r="J13" s="105">
        <v>3.1467265558999999</v>
      </c>
      <c r="K13" s="105">
        <v>3.2387595444000001</v>
      </c>
      <c r="L13" s="105" t="s">
        <v>28</v>
      </c>
      <c r="M13" s="105" t="s">
        <v>28</v>
      </c>
      <c r="N13" s="105" t="s">
        <v>28</v>
      </c>
      <c r="O13" s="109">
        <v>20392</v>
      </c>
      <c r="P13" s="109">
        <v>6226942</v>
      </c>
      <c r="Q13" s="107">
        <v>3.3936768785</v>
      </c>
      <c r="R13" s="105">
        <v>2.9031565522</v>
      </c>
      <c r="S13" s="105">
        <v>3.9670760252999999</v>
      </c>
      <c r="T13" s="105" t="s">
        <v>28</v>
      </c>
      <c r="U13" s="110">
        <v>3.2748016603000001</v>
      </c>
      <c r="V13" s="105">
        <v>3.2301614528</v>
      </c>
      <c r="W13" s="105">
        <v>3.3200587868000002</v>
      </c>
      <c r="X13" s="105" t="s">
        <v>28</v>
      </c>
      <c r="Y13" s="105" t="s">
        <v>28</v>
      </c>
      <c r="Z13" s="105" t="s">
        <v>28</v>
      </c>
      <c r="AA13" s="109">
        <v>23195</v>
      </c>
      <c r="AB13" s="109">
        <v>6502247</v>
      </c>
      <c r="AC13" s="107">
        <v>3.5672283751</v>
      </c>
      <c r="AD13" s="105">
        <v>3.5216151996999998</v>
      </c>
      <c r="AE13" s="105">
        <v>3.6134323479999999</v>
      </c>
      <c r="AF13" s="105" t="s">
        <v>28</v>
      </c>
      <c r="AG13" s="110">
        <v>3.5672283751</v>
      </c>
      <c r="AH13" s="105">
        <v>3.5216151996999998</v>
      </c>
      <c r="AI13" s="105">
        <v>3.6134323479999999</v>
      </c>
      <c r="AJ13" s="105" t="s">
        <v>28</v>
      </c>
      <c r="AK13" s="105" t="s">
        <v>28</v>
      </c>
      <c r="AL13" s="105" t="s">
        <v>28</v>
      </c>
      <c r="AM13" s="105">
        <v>0.53121017110000002</v>
      </c>
      <c r="AN13" s="105">
        <v>1.0511396644</v>
      </c>
      <c r="AO13" s="105">
        <v>0.89920847299999995</v>
      </c>
      <c r="AP13" s="105">
        <v>1.2287413065999999</v>
      </c>
      <c r="AQ13" s="105">
        <v>0.52147029339999995</v>
      </c>
      <c r="AR13" s="105">
        <v>0.95013693249999998</v>
      </c>
      <c r="AS13" s="105">
        <v>0.81259165659999999</v>
      </c>
      <c r="AT13" s="105">
        <v>1.1109641395000001</v>
      </c>
      <c r="AU13" s="108" t="s">
        <v>28</v>
      </c>
      <c r="AV13" s="108" t="s">
        <v>28</v>
      </c>
      <c r="AW13" s="108" t="s">
        <v>28</v>
      </c>
      <c r="AX13" s="108" t="s">
        <v>28</v>
      </c>
      <c r="AY13" s="108" t="s">
        <v>28</v>
      </c>
      <c r="AZ13" s="108" t="s">
        <v>28</v>
      </c>
      <c r="BA13" s="108" t="s">
        <v>28</v>
      </c>
      <c r="BB13" s="108" t="s">
        <v>28</v>
      </c>
      <c r="BC13" s="101" t="s">
        <v>28</v>
      </c>
      <c r="BD13" s="102">
        <v>3698</v>
      </c>
      <c r="BE13" s="102">
        <v>4078.4</v>
      </c>
      <c r="BF13" s="102">
        <v>4639</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08">
        <v>61</v>
      </c>
      <c r="D14" s="109">
        <v>31486</v>
      </c>
      <c r="E14" s="107">
        <v>2.3753029566000001</v>
      </c>
      <c r="F14" s="105">
        <v>1.8473683216000001</v>
      </c>
      <c r="G14" s="105">
        <v>3.0541089558999999</v>
      </c>
      <c r="H14" s="105">
        <v>1.1695852E-3</v>
      </c>
      <c r="I14" s="110">
        <v>1.9373689893999999</v>
      </c>
      <c r="J14" s="105">
        <v>1.5073952906000001</v>
      </c>
      <c r="K14" s="105">
        <v>2.4899896029000002</v>
      </c>
      <c r="L14" s="105">
        <v>0.65946891399999996</v>
      </c>
      <c r="M14" s="105">
        <v>0.51289540870000006</v>
      </c>
      <c r="N14" s="105">
        <v>0.84792969699999998</v>
      </c>
      <c r="O14" s="109">
        <v>58</v>
      </c>
      <c r="P14" s="109">
        <v>35643</v>
      </c>
      <c r="Q14" s="107">
        <v>1.7900843855999999</v>
      </c>
      <c r="R14" s="105">
        <v>1.3833943569</v>
      </c>
      <c r="S14" s="105">
        <v>2.3163330771999999</v>
      </c>
      <c r="T14" s="105">
        <v>3.9440144000000002E-7</v>
      </c>
      <c r="U14" s="110">
        <v>1.6272479870000001</v>
      </c>
      <c r="V14" s="105">
        <v>1.2580140880999999</v>
      </c>
      <c r="W14" s="105">
        <v>2.1048540203999999</v>
      </c>
      <c r="X14" s="105">
        <v>0.51330352990000006</v>
      </c>
      <c r="Y14" s="105">
        <v>0.39668588380000003</v>
      </c>
      <c r="Z14" s="105">
        <v>0.66420441090000004</v>
      </c>
      <c r="AA14" s="109">
        <v>86</v>
      </c>
      <c r="AB14" s="109">
        <v>40893</v>
      </c>
      <c r="AC14" s="107">
        <v>2.113221512</v>
      </c>
      <c r="AD14" s="105">
        <v>1.7099645960000001</v>
      </c>
      <c r="AE14" s="105">
        <v>2.6115775550000002</v>
      </c>
      <c r="AF14" s="105">
        <v>1.2569871E-6</v>
      </c>
      <c r="AG14" s="110">
        <v>2.1030494217000002</v>
      </c>
      <c r="AH14" s="105">
        <v>1.702401745</v>
      </c>
      <c r="AI14" s="105">
        <v>2.5979865699000002</v>
      </c>
      <c r="AJ14" s="105">
        <v>0.5923987168</v>
      </c>
      <c r="AK14" s="105">
        <v>0.47935383329999998</v>
      </c>
      <c r="AL14" s="105">
        <v>0.73210270840000002</v>
      </c>
      <c r="AM14" s="105">
        <v>0.32871874810000001</v>
      </c>
      <c r="AN14" s="105">
        <v>1.1805150243</v>
      </c>
      <c r="AO14" s="105">
        <v>0.84614307519999998</v>
      </c>
      <c r="AP14" s="105">
        <v>1.6470213649000001</v>
      </c>
      <c r="AQ14" s="105">
        <v>0.12299180010000001</v>
      </c>
      <c r="AR14" s="105">
        <v>0.75362360859999999</v>
      </c>
      <c r="AS14" s="105">
        <v>0.52607227170000004</v>
      </c>
      <c r="AT14" s="105">
        <v>1.0796017466000001</v>
      </c>
      <c r="AU14" s="108">
        <v>1</v>
      </c>
      <c r="AV14" s="108">
        <v>2</v>
      </c>
      <c r="AW14" s="108">
        <v>3</v>
      </c>
      <c r="AX14" s="108" t="s">
        <v>28</v>
      </c>
      <c r="AY14" s="108" t="s">
        <v>28</v>
      </c>
      <c r="AZ14" s="108" t="s">
        <v>28</v>
      </c>
      <c r="BA14" s="108" t="s">
        <v>28</v>
      </c>
      <c r="BB14" s="108" t="s">
        <v>28</v>
      </c>
      <c r="BC14" s="101" t="s">
        <v>233</v>
      </c>
      <c r="BD14" s="102">
        <v>12.2</v>
      </c>
      <c r="BE14" s="102">
        <v>11.6</v>
      </c>
      <c r="BF14" s="102">
        <v>17.2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97">
        <v>66</v>
      </c>
      <c r="D15" s="111">
        <v>33046</v>
      </c>
      <c r="E15" s="112">
        <v>2.2692737238</v>
      </c>
      <c r="F15" s="99">
        <v>1.7820670268000001</v>
      </c>
      <c r="G15" s="99">
        <v>2.8896798808000002</v>
      </c>
      <c r="H15" s="99">
        <v>1.793221E-4</v>
      </c>
      <c r="I15" s="100">
        <v>1.9972160019</v>
      </c>
      <c r="J15" s="99">
        <v>1.5690954748999999</v>
      </c>
      <c r="K15" s="99">
        <v>2.5421472575999999</v>
      </c>
      <c r="L15" s="99">
        <v>0.63003141299999998</v>
      </c>
      <c r="M15" s="99">
        <v>0.49476543760000002</v>
      </c>
      <c r="N15" s="99">
        <v>0.80227831459999999</v>
      </c>
      <c r="O15" s="111">
        <v>76</v>
      </c>
      <c r="P15" s="111">
        <v>36682</v>
      </c>
      <c r="Q15" s="112">
        <v>2.1789159879</v>
      </c>
      <c r="R15" s="99">
        <v>1.7394777358</v>
      </c>
      <c r="S15" s="99">
        <v>2.7293680077000002</v>
      </c>
      <c r="T15" s="99">
        <v>4.26655E-5</v>
      </c>
      <c r="U15" s="100">
        <v>2.0718608582</v>
      </c>
      <c r="V15" s="99">
        <v>1.6547068790999999</v>
      </c>
      <c r="W15" s="99">
        <v>2.5941799540999999</v>
      </c>
      <c r="X15" s="99">
        <v>0.62480030369999995</v>
      </c>
      <c r="Y15" s="99">
        <v>0.49879216259999998</v>
      </c>
      <c r="Z15" s="99">
        <v>0.78264144629999999</v>
      </c>
      <c r="AA15" s="111">
        <v>97</v>
      </c>
      <c r="AB15" s="111">
        <v>45523</v>
      </c>
      <c r="AC15" s="112">
        <v>2.3670588063000002</v>
      </c>
      <c r="AD15" s="99">
        <v>1.9391058158000001</v>
      </c>
      <c r="AE15" s="99">
        <v>2.8894593303999998</v>
      </c>
      <c r="AF15" s="99">
        <v>5.5547000000000002E-5</v>
      </c>
      <c r="AG15" s="100">
        <v>2.1307910287</v>
      </c>
      <c r="AH15" s="99">
        <v>1.7462822406</v>
      </c>
      <c r="AI15" s="99">
        <v>2.5999636842</v>
      </c>
      <c r="AJ15" s="99">
        <v>0.66355684510000001</v>
      </c>
      <c r="AK15" s="99">
        <v>0.54358891890000005</v>
      </c>
      <c r="AL15" s="99">
        <v>0.81000121849999995</v>
      </c>
      <c r="AM15" s="99">
        <v>0.58875664309999998</v>
      </c>
      <c r="AN15" s="99">
        <v>1.0863469815</v>
      </c>
      <c r="AO15" s="99">
        <v>0.80458629420000005</v>
      </c>
      <c r="AP15" s="99">
        <v>1.4667783588000001</v>
      </c>
      <c r="AQ15" s="99">
        <v>0.80917267510000002</v>
      </c>
      <c r="AR15" s="99">
        <v>0.96018209040000002</v>
      </c>
      <c r="AS15" s="99">
        <v>0.69045473369999999</v>
      </c>
      <c r="AT15" s="99">
        <v>1.3352789137000001</v>
      </c>
      <c r="AU15" s="97">
        <v>1</v>
      </c>
      <c r="AV15" s="97">
        <v>2</v>
      </c>
      <c r="AW15" s="97">
        <v>3</v>
      </c>
      <c r="AX15" s="97" t="s">
        <v>28</v>
      </c>
      <c r="AY15" s="97" t="s">
        <v>28</v>
      </c>
      <c r="AZ15" s="97" t="s">
        <v>28</v>
      </c>
      <c r="BA15" s="97" t="s">
        <v>28</v>
      </c>
      <c r="BB15" s="97" t="s">
        <v>28</v>
      </c>
      <c r="BC15" s="103" t="s">
        <v>233</v>
      </c>
      <c r="BD15" s="104">
        <v>13.2</v>
      </c>
      <c r="BE15" s="104">
        <v>15.2</v>
      </c>
      <c r="BF15" s="104">
        <v>19.399999999999999</v>
      </c>
    </row>
    <row r="16" spans="1:93" x14ac:dyDescent="0.3">
      <c r="A16" s="10"/>
      <c r="B16" t="s">
        <v>75</v>
      </c>
      <c r="C16" s="97">
        <v>75</v>
      </c>
      <c r="D16" s="111">
        <v>41992</v>
      </c>
      <c r="E16" s="112">
        <v>2.4939457499</v>
      </c>
      <c r="F16" s="99">
        <v>1.9879124772000001</v>
      </c>
      <c r="G16" s="99">
        <v>3.1287923761999998</v>
      </c>
      <c r="H16" s="99">
        <v>1.4889985E-3</v>
      </c>
      <c r="I16" s="100">
        <v>1.7860544866000001</v>
      </c>
      <c r="J16" s="99">
        <v>1.4243162055</v>
      </c>
      <c r="K16" s="99">
        <v>2.2396646311000001</v>
      </c>
      <c r="L16" s="99">
        <v>0.69240838969999996</v>
      </c>
      <c r="M16" s="99">
        <v>0.55191548459999995</v>
      </c>
      <c r="N16" s="99">
        <v>0.86866448110000005</v>
      </c>
      <c r="O16" s="111">
        <v>89</v>
      </c>
      <c r="P16" s="111">
        <v>46105</v>
      </c>
      <c r="Q16" s="112">
        <v>2.4348371604999999</v>
      </c>
      <c r="R16" s="99">
        <v>1.9771726273000001</v>
      </c>
      <c r="S16" s="99">
        <v>2.9984392441000001</v>
      </c>
      <c r="T16" s="99">
        <v>7.1979270000000004E-4</v>
      </c>
      <c r="U16" s="100">
        <v>1.9303763148999999</v>
      </c>
      <c r="V16" s="99">
        <v>1.5682481979</v>
      </c>
      <c r="W16" s="99">
        <v>2.3761243419000002</v>
      </c>
      <c r="X16" s="99">
        <v>0.69818524709999996</v>
      </c>
      <c r="Y16" s="99">
        <v>0.56695075210000001</v>
      </c>
      <c r="Z16" s="99">
        <v>0.8597971472</v>
      </c>
      <c r="AA16" s="111">
        <v>110</v>
      </c>
      <c r="AB16" s="111">
        <v>52202</v>
      </c>
      <c r="AC16" s="112">
        <v>2.3465919948999998</v>
      </c>
      <c r="AD16" s="99">
        <v>1.9457439297000001</v>
      </c>
      <c r="AE16" s="99">
        <v>2.8300198739</v>
      </c>
      <c r="AF16" s="99">
        <v>1.1746000000000001E-5</v>
      </c>
      <c r="AG16" s="100">
        <v>2.1071989579000001</v>
      </c>
      <c r="AH16" s="99">
        <v>1.7480210576999999</v>
      </c>
      <c r="AI16" s="99">
        <v>2.5401796097</v>
      </c>
      <c r="AJ16" s="99">
        <v>0.65781939030000003</v>
      </c>
      <c r="AK16" s="99">
        <v>0.54544977920000004</v>
      </c>
      <c r="AL16" s="99">
        <v>0.7933385745</v>
      </c>
      <c r="AM16" s="99">
        <v>0.79569281589999996</v>
      </c>
      <c r="AN16" s="99">
        <v>0.9637572619</v>
      </c>
      <c r="AO16" s="99">
        <v>0.72880129920000003</v>
      </c>
      <c r="AP16" s="99">
        <v>1.2744599398000001</v>
      </c>
      <c r="AQ16" s="99">
        <v>0.87837829759999997</v>
      </c>
      <c r="AR16" s="99">
        <v>0.97629916790000004</v>
      </c>
      <c r="AS16" s="99">
        <v>0.71805860610000005</v>
      </c>
      <c r="AT16" s="99">
        <v>1.3274126336000001</v>
      </c>
      <c r="AU16" s="97">
        <v>1</v>
      </c>
      <c r="AV16" s="97">
        <v>2</v>
      </c>
      <c r="AW16" s="97">
        <v>3</v>
      </c>
      <c r="AX16" s="97" t="s">
        <v>28</v>
      </c>
      <c r="AY16" s="97" t="s">
        <v>28</v>
      </c>
      <c r="AZ16" s="97" t="s">
        <v>28</v>
      </c>
      <c r="BA16" s="97" t="s">
        <v>28</v>
      </c>
      <c r="BB16" s="97" t="s">
        <v>28</v>
      </c>
      <c r="BC16" s="103" t="s">
        <v>233</v>
      </c>
      <c r="BD16" s="104">
        <v>15</v>
      </c>
      <c r="BE16" s="104">
        <v>17.8</v>
      </c>
      <c r="BF16" s="104">
        <v>22</v>
      </c>
    </row>
    <row r="17" spans="1:58" x14ac:dyDescent="0.3">
      <c r="A17" s="10"/>
      <c r="B17" t="s">
        <v>67</v>
      </c>
      <c r="C17" s="97">
        <v>18</v>
      </c>
      <c r="D17" s="111">
        <v>9624</v>
      </c>
      <c r="E17" s="112">
        <v>1.9949772240999999</v>
      </c>
      <c r="F17" s="99">
        <v>1.2566370914</v>
      </c>
      <c r="G17" s="99">
        <v>3.1671308700999998</v>
      </c>
      <c r="H17" s="99">
        <v>1.22318723E-2</v>
      </c>
      <c r="I17" s="100">
        <v>1.8703241895</v>
      </c>
      <c r="J17" s="99">
        <v>1.1783837989999999</v>
      </c>
      <c r="K17" s="99">
        <v>2.9685681158000001</v>
      </c>
      <c r="L17" s="99">
        <v>0.55387691059999999</v>
      </c>
      <c r="M17" s="99">
        <v>0.34888732639999998</v>
      </c>
      <c r="N17" s="99">
        <v>0.87930861599999999</v>
      </c>
      <c r="O17" s="111">
        <v>21</v>
      </c>
      <c r="P17" s="111">
        <v>9860</v>
      </c>
      <c r="Q17" s="112">
        <v>2.2318623262999999</v>
      </c>
      <c r="R17" s="99">
        <v>1.4548694872000001</v>
      </c>
      <c r="S17" s="99">
        <v>3.4238187599000001</v>
      </c>
      <c r="T17" s="99">
        <v>4.0932496200000001E-2</v>
      </c>
      <c r="U17" s="100">
        <v>2.1298174442</v>
      </c>
      <c r="V17" s="99">
        <v>1.3886569589</v>
      </c>
      <c r="W17" s="99">
        <v>3.2665535693000001</v>
      </c>
      <c r="X17" s="99">
        <v>0.63998257260000002</v>
      </c>
      <c r="Y17" s="99">
        <v>0.41718125090000002</v>
      </c>
      <c r="Z17" s="99">
        <v>0.98177397070000005</v>
      </c>
      <c r="AA17" s="111">
        <v>28</v>
      </c>
      <c r="AB17" s="111">
        <v>10314</v>
      </c>
      <c r="AC17" s="112">
        <v>2.7539105780000002</v>
      </c>
      <c r="AD17" s="99">
        <v>1.9010355059999999</v>
      </c>
      <c r="AE17" s="99">
        <v>3.9894170559000002</v>
      </c>
      <c r="AF17" s="99">
        <v>0.17117574029999999</v>
      </c>
      <c r="AG17" s="100">
        <v>2.7147566415000002</v>
      </c>
      <c r="AH17" s="99">
        <v>1.874428733</v>
      </c>
      <c r="AI17" s="99">
        <v>3.9318131933</v>
      </c>
      <c r="AJ17" s="99">
        <v>0.77200287970000003</v>
      </c>
      <c r="AK17" s="99">
        <v>0.532916681</v>
      </c>
      <c r="AL17" s="99">
        <v>1.1183520191</v>
      </c>
      <c r="AM17" s="99">
        <v>0.4665504171</v>
      </c>
      <c r="AN17" s="99">
        <v>1.2339070137000001</v>
      </c>
      <c r="AO17" s="99">
        <v>0.70074722170000003</v>
      </c>
      <c r="AP17" s="99">
        <v>2.172718594</v>
      </c>
      <c r="AQ17" s="99">
        <v>0.72685083579999998</v>
      </c>
      <c r="AR17" s="99">
        <v>1.1187407551999999</v>
      </c>
      <c r="AS17" s="99">
        <v>0.59609636899999996</v>
      </c>
      <c r="AT17" s="99">
        <v>2.0996284200000002</v>
      </c>
      <c r="AU17" s="97" t="s">
        <v>28</v>
      </c>
      <c r="AV17" s="97" t="s">
        <v>28</v>
      </c>
      <c r="AW17" s="97" t="s">
        <v>28</v>
      </c>
      <c r="AX17" s="97" t="s">
        <v>28</v>
      </c>
      <c r="AY17" s="97" t="s">
        <v>28</v>
      </c>
      <c r="AZ17" s="97" t="s">
        <v>28</v>
      </c>
      <c r="BA17" s="97" t="s">
        <v>28</v>
      </c>
      <c r="BB17" s="97" t="s">
        <v>28</v>
      </c>
      <c r="BC17" s="103" t="s">
        <v>28</v>
      </c>
      <c r="BD17" s="104">
        <v>3.6</v>
      </c>
      <c r="BE17" s="104">
        <v>4.2</v>
      </c>
      <c r="BF17" s="104">
        <v>5.6</v>
      </c>
    </row>
    <row r="18" spans="1:58" x14ac:dyDescent="0.3">
      <c r="A18" s="10"/>
      <c r="B18" t="s">
        <v>66</v>
      </c>
      <c r="C18" s="97">
        <v>92</v>
      </c>
      <c r="D18" s="111">
        <v>57048</v>
      </c>
      <c r="E18" s="112">
        <v>2.4522910429999998</v>
      </c>
      <c r="F18" s="99">
        <v>1.9980460836</v>
      </c>
      <c r="G18" s="99">
        <v>3.0098061346999998</v>
      </c>
      <c r="H18" s="99">
        <v>2.3504520000000001E-4</v>
      </c>
      <c r="I18" s="100">
        <v>1.6126770439</v>
      </c>
      <c r="J18" s="99">
        <v>1.3146299081999999</v>
      </c>
      <c r="K18" s="99">
        <v>1.9782961209000001</v>
      </c>
      <c r="L18" s="99">
        <v>0.68084355569999999</v>
      </c>
      <c r="M18" s="99">
        <v>0.55472893560000003</v>
      </c>
      <c r="N18" s="99">
        <v>0.83562965190000005</v>
      </c>
      <c r="O18" s="111">
        <v>108</v>
      </c>
      <c r="P18" s="111">
        <v>66689</v>
      </c>
      <c r="Q18" s="112">
        <v>2.3912611270999999</v>
      </c>
      <c r="R18" s="99">
        <v>1.9792504107</v>
      </c>
      <c r="S18" s="99">
        <v>2.8890380655999999</v>
      </c>
      <c r="T18" s="99">
        <v>9.1970800000000004E-5</v>
      </c>
      <c r="U18" s="100">
        <v>1.6194574817</v>
      </c>
      <c r="V18" s="99">
        <v>1.3411045735</v>
      </c>
      <c r="W18" s="99">
        <v>1.9555839171</v>
      </c>
      <c r="X18" s="99">
        <v>0.68568989660000002</v>
      </c>
      <c r="Y18" s="99">
        <v>0.56754655279999999</v>
      </c>
      <c r="Z18" s="99">
        <v>0.8284265529</v>
      </c>
      <c r="AA18" s="111">
        <v>135</v>
      </c>
      <c r="AB18" s="111">
        <v>79159</v>
      </c>
      <c r="AC18" s="112">
        <v>2.4229555074000002</v>
      </c>
      <c r="AD18" s="99">
        <v>2.0458289776999998</v>
      </c>
      <c r="AE18" s="99">
        <v>2.8696012496000001</v>
      </c>
      <c r="AF18" s="99">
        <v>7.4298775999999999E-6</v>
      </c>
      <c r="AG18" s="100">
        <v>1.7054283152</v>
      </c>
      <c r="AH18" s="99">
        <v>1.4407004931</v>
      </c>
      <c r="AI18" s="99">
        <v>2.0187997104000002</v>
      </c>
      <c r="AJ18" s="99">
        <v>0.67922634959999995</v>
      </c>
      <c r="AK18" s="99">
        <v>0.57350658899999996</v>
      </c>
      <c r="AL18" s="99">
        <v>0.80443440899999996</v>
      </c>
      <c r="AM18" s="99">
        <v>0.9187627437</v>
      </c>
      <c r="AN18" s="99">
        <v>1.0132542530999999</v>
      </c>
      <c r="AO18" s="99">
        <v>0.78673515599999999</v>
      </c>
      <c r="AP18" s="99">
        <v>1.3049933941</v>
      </c>
      <c r="AQ18" s="99">
        <v>0.85901178460000005</v>
      </c>
      <c r="AR18" s="99">
        <v>0.97511310240000004</v>
      </c>
      <c r="AS18" s="99">
        <v>0.73839653169999997</v>
      </c>
      <c r="AT18" s="99">
        <v>1.2877167237</v>
      </c>
      <c r="AU18" s="97">
        <v>1</v>
      </c>
      <c r="AV18" s="97">
        <v>2</v>
      </c>
      <c r="AW18" s="97">
        <v>3</v>
      </c>
      <c r="AX18" s="97" t="s">
        <v>28</v>
      </c>
      <c r="AY18" s="97" t="s">
        <v>28</v>
      </c>
      <c r="AZ18" s="97" t="s">
        <v>28</v>
      </c>
      <c r="BA18" s="97" t="s">
        <v>28</v>
      </c>
      <c r="BB18" s="97" t="s">
        <v>28</v>
      </c>
      <c r="BC18" s="103" t="s">
        <v>233</v>
      </c>
      <c r="BD18" s="104">
        <v>18.399999999999999</v>
      </c>
      <c r="BE18" s="104">
        <v>21.6</v>
      </c>
      <c r="BF18" s="104">
        <v>27</v>
      </c>
    </row>
    <row r="19" spans="1:58" x14ac:dyDescent="0.3">
      <c r="A19" s="10"/>
      <c r="B19" t="s">
        <v>69</v>
      </c>
      <c r="C19" s="97">
        <v>87</v>
      </c>
      <c r="D19" s="111">
        <v>48083</v>
      </c>
      <c r="E19" s="112">
        <v>2.5442452997</v>
      </c>
      <c r="F19" s="99">
        <v>2.0610297746000001</v>
      </c>
      <c r="G19" s="99">
        <v>3.1407523680999998</v>
      </c>
      <c r="H19" s="99">
        <v>1.2179822999999999E-3</v>
      </c>
      <c r="I19" s="100">
        <v>1.8093712955000001</v>
      </c>
      <c r="J19" s="99">
        <v>1.4664569286</v>
      </c>
      <c r="K19" s="99">
        <v>2.2324723085999998</v>
      </c>
      <c r="L19" s="99">
        <v>0.70637334070000002</v>
      </c>
      <c r="M19" s="99">
        <v>0.57221545709999999</v>
      </c>
      <c r="N19" s="99">
        <v>0.87198500189999995</v>
      </c>
      <c r="O19" s="111">
        <v>119</v>
      </c>
      <c r="P19" s="111">
        <v>59016</v>
      </c>
      <c r="Q19" s="112">
        <v>2.5356998386999998</v>
      </c>
      <c r="R19" s="99">
        <v>2.1175803138</v>
      </c>
      <c r="S19" s="99">
        <v>3.0363777136999999</v>
      </c>
      <c r="T19" s="99">
        <v>5.2776839999999999E-4</v>
      </c>
      <c r="U19" s="100">
        <v>2.0164023316000002</v>
      </c>
      <c r="V19" s="99">
        <v>1.6847973602999999</v>
      </c>
      <c r="W19" s="99">
        <v>2.4132744142</v>
      </c>
      <c r="X19" s="99">
        <v>0.72710744159999996</v>
      </c>
      <c r="Y19" s="99">
        <v>0.60721240769999996</v>
      </c>
      <c r="Z19" s="99">
        <v>0.87067593629999995</v>
      </c>
      <c r="AA19" s="111">
        <v>148</v>
      </c>
      <c r="AB19" s="111">
        <v>71039</v>
      </c>
      <c r="AC19" s="112">
        <v>2.4505871531999999</v>
      </c>
      <c r="AD19" s="99">
        <v>2.0848644473000002</v>
      </c>
      <c r="AE19" s="99">
        <v>2.8804641966000002</v>
      </c>
      <c r="AF19" s="99">
        <v>5.2859244000000001E-6</v>
      </c>
      <c r="AG19" s="100">
        <v>2.0833626599000001</v>
      </c>
      <c r="AH19" s="99">
        <v>1.773358497</v>
      </c>
      <c r="AI19" s="99">
        <v>2.4475592385999998</v>
      </c>
      <c r="AJ19" s="99">
        <v>0.68697232009999998</v>
      </c>
      <c r="AK19" s="99">
        <v>0.58444938989999995</v>
      </c>
      <c r="AL19" s="99">
        <v>0.80747961550000003</v>
      </c>
      <c r="AM19" s="99">
        <v>0.78155639539999999</v>
      </c>
      <c r="AN19" s="99">
        <v>0.9664342427</v>
      </c>
      <c r="AO19" s="99">
        <v>0.75921804280000005</v>
      </c>
      <c r="AP19" s="99">
        <v>1.2302067294000001</v>
      </c>
      <c r="AQ19" s="99">
        <v>0.98097158110000005</v>
      </c>
      <c r="AR19" s="99">
        <v>0.996641259</v>
      </c>
      <c r="AS19" s="99">
        <v>0.75590740069999995</v>
      </c>
      <c r="AT19" s="99">
        <v>1.3140416381</v>
      </c>
      <c r="AU19" s="97">
        <v>1</v>
      </c>
      <c r="AV19" s="97">
        <v>2</v>
      </c>
      <c r="AW19" s="97">
        <v>3</v>
      </c>
      <c r="AX19" s="97" t="s">
        <v>28</v>
      </c>
      <c r="AY19" s="97" t="s">
        <v>28</v>
      </c>
      <c r="AZ19" s="97" t="s">
        <v>28</v>
      </c>
      <c r="BA19" s="97" t="s">
        <v>28</v>
      </c>
      <c r="BB19" s="97" t="s">
        <v>28</v>
      </c>
      <c r="BC19" s="103" t="s">
        <v>233</v>
      </c>
      <c r="BD19" s="104">
        <v>17.399999999999999</v>
      </c>
      <c r="BE19" s="104">
        <v>23.8</v>
      </c>
      <c r="BF19" s="104">
        <v>29.6</v>
      </c>
    </row>
    <row r="20" spans="1:58" x14ac:dyDescent="0.3">
      <c r="A20" s="10"/>
      <c r="B20" t="s">
        <v>65</v>
      </c>
      <c r="C20" s="97">
        <v>68</v>
      </c>
      <c r="D20" s="111">
        <v>43831</v>
      </c>
      <c r="E20" s="112">
        <v>2.0843443640000001</v>
      </c>
      <c r="F20" s="99">
        <v>1.6426906835999999</v>
      </c>
      <c r="G20" s="99">
        <v>2.6447410161999998</v>
      </c>
      <c r="H20" s="99">
        <v>6.7221240000000002E-6</v>
      </c>
      <c r="I20" s="100">
        <v>1.5514133832000001</v>
      </c>
      <c r="J20" s="99">
        <v>1.2232189045999999</v>
      </c>
      <c r="K20" s="99">
        <v>1.9676637407999999</v>
      </c>
      <c r="L20" s="99">
        <v>0.57868841959999995</v>
      </c>
      <c r="M20" s="99">
        <v>0.45606958809999998</v>
      </c>
      <c r="N20" s="99">
        <v>0.73427453990000002</v>
      </c>
      <c r="O20" s="111">
        <v>99</v>
      </c>
      <c r="P20" s="111">
        <v>45417</v>
      </c>
      <c r="Q20" s="112">
        <v>2.7265855379000001</v>
      </c>
      <c r="R20" s="99">
        <v>2.2380107103000002</v>
      </c>
      <c r="S20" s="99">
        <v>3.3218199812</v>
      </c>
      <c r="T20" s="99">
        <v>1.4576598099999999E-2</v>
      </c>
      <c r="U20" s="100">
        <v>2.1798005152000002</v>
      </c>
      <c r="V20" s="99">
        <v>1.7900607785</v>
      </c>
      <c r="W20" s="99">
        <v>2.6543960647999998</v>
      </c>
      <c r="X20" s="99">
        <v>0.78184357810000005</v>
      </c>
      <c r="Y20" s="99">
        <v>0.64174561080000003</v>
      </c>
      <c r="Z20" s="99">
        <v>0.95252600139999999</v>
      </c>
      <c r="AA20" s="111">
        <v>102</v>
      </c>
      <c r="AB20" s="111">
        <v>47333</v>
      </c>
      <c r="AC20" s="112">
        <v>2.5865302020000001</v>
      </c>
      <c r="AD20" s="99">
        <v>2.1293656258999998</v>
      </c>
      <c r="AE20" s="99">
        <v>3.1418458177000002</v>
      </c>
      <c r="AF20" s="99">
        <v>1.1971317E-3</v>
      </c>
      <c r="AG20" s="100">
        <v>2.1549447531000001</v>
      </c>
      <c r="AH20" s="99">
        <v>1.7748212865999999</v>
      </c>
      <c r="AI20" s="99">
        <v>2.6164814023999998</v>
      </c>
      <c r="AJ20" s="99">
        <v>0.72508119189999998</v>
      </c>
      <c r="AK20" s="99">
        <v>0.59692439109999995</v>
      </c>
      <c r="AL20" s="99">
        <v>0.88075264249999996</v>
      </c>
      <c r="AM20" s="99">
        <v>0.70857829419999996</v>
      </c>
      <c r="AN20" s="99">
        <v>0.948633434</v>
      </c>
      <c r="AO20" s="99">
        <v>0.71945992709999995</v>
      </c>
      <c r="AP20" s="99">
        <v>1.2508068321000001</v>
      </c>
      <c r="AQ20" s="99">
        <v>8.8130324499999996E-2</v>
      </c>
      <c r="AR20" s="99">
        <v>1.3081262314</v>
      </c>
      <c r="AS20" s="99">
        <v>0.96069020100000002</v>
      </c>
      <c r="AT20" s="99">
        <v>1.7812133771000001</v>
      </c>
      <c r="AU20" s="97">
        <v>1</v>
      </c>
      <c r="AV20" s="97" t="s">
        <v>28</v>
      </c>
      <c r="AW20" s="97">
        <v>3</v>
      </c>
      <c r="AX20" s="97" t="s">
        <v>28</v>
      </c>
      <c r="AY20" s="97" t="s">
        <v>28</v>
      </c>
      <c r="AZ20" s="97" t="s">
        <v>28</v>
      </c>
      <c r="BA20" s="97" t="s">
        <v>28</v>
      </c>
      <c r="BB20" s="97" t="s">
        <v>28</v>
      </c>
      <c r="BC20" s="103" t="s">
        <v>235</v>
      </c>
      <c r="BD20" s="104">
        <v>13.6</v>
      </c>
      <c r="BE20" s="104">
        <v>19.8</v>
      </c>
      <c r="BF20" s="104">
        <v>20.399999999999999</v>
      </c>
    </row>
    <row r="21" spans="1:58" x14ac:dyDescent="0.3">
      <c r="A21" s="10"/>
      <c r="B21" t="s">
        <v>64</v>
      </c>
      <c r="C21" s="97">
        <v>27</v>
      </c>
      <c r="D21" s="111">
        <v>29044</v>
      </c>
      <c r="E21" s="112">
        <v>1.5620032661000001</v>
      </c>
      <c r="F21" s="99">
        <v>1.0708937041</v>
      </c>
      <c r="G21" s="99">
        <v>2.2783346227000001</v>
      </c>
      <c r="H21" s="99">
        <v>1.4375999999999999E-5</v>
      </c>
      <c r="I21" s="100">
        <v>0.9296240187</v>
      </c>
      <c r="J21" s="99">
        <v>0.63751957270000004</v>
      </c>
      <c r="K21" s="99">
        <v>1.3555675045</v>
      </c>
      <c r="L21" s="99">
        <v>0.43366788000000001</v>
      </c>
      <c r="M21" s="99">
        <v>0.29731832990000001</v>
      </c>
      <c r="N21" s="99">
        <v>0.63254704210000001</v>
      </c>
      <c r="O21" s="111">
        <v>51</v>
      </c>
      <c r="P21" s="111">
        <v>28748</v>
      </c>
      <c r="Q21" s="112">
        <v>2.706029391</v>
      </c>
      <c r="R21" s="99">
        <v>2.055837076</v>
      </c>
      <c r="S21" s="99">
        <v>3.5618557279999998</v>
      </c>
      <c r="T21" s="99">
        <v>7.0412103500000003E-2</v>
      </c>
      <c r="U21" s="100">
        <v>1.7740364547</v>
      </c>
      <c r="V21" s="99">
        <v>1.3482501680000001</v>
      </c>
      <c r="W21" s="99">
        <v>2.3342888563000002</v>
      </c>
      <c r="X21" s="99">
        <v>0.77594913929999998</v>
      </c>
      <c r="Y21" s="99">
        <v>0.58950764359999996</v>
      </c>
      <c r="Z21" s="99">
        <v>1.021355827</v>
      </c>
      <c r="AA21" s="111">
        <v>53</v>
      </c>
      <c r="AB21" s="111">
        <v>31283</v>
      </c>
      <c r="AC21" s="112">
        <v>2.3712945101999998</v>
      </c>
      <c r="AD21" s="99">
        <v>1.8110388763</v>
      </c>
      <c r="AE21" s="99">
        <v>3.1048685525000002</v>
      </c>
      <c r="AF21" s="99">
        <v>2.9838664000000001E-3</v>
      </c>
      <c r="AG21" s="100">
        <v>1.6942109133000001</v>
      </c>
      <c r="AH21" s="99">
        <v>1.2943327821999999</v>
      </c>
      <c r="AI21" s="99">
        <v>2.2176295447999999</v>
      </c>
      <c r="AJ21" s="99">
        <v>0.66474423859999998</v>
      </c>
      <c r="AK21" s="99">
        <v>0.50768795430000002</v>
      </c>
      <c r="AL21" s="99">
        <v>0.87038681750000002</v>
      </c>
      <c r="AM21" s="99">
        <v>0.50083222819999995</v>
      </c>
      <c r="AN21" s="99">
        <v>0.87630035289999997</v>
      </c>
      <c r="AO21" s="99">
        <v>0.59660561739999995</v>
      </c>
      <c r="AP21" s="99">
        <v>1.2871188036000001</v>
      </c>
      <c r="AQ21" s="99">
        <v>2.09515399E-2</v>
      </c>
      <c r="AR21" s="99">
        <v>1.7324095601</v>
      </c>
      <c r="AS21" s="99">
        <v>1.0865822891000001</v>
      </c>
      <c r="AT21" s="99">
        <v>2.7620944257</v>
      </c>
      <c r="AU21" s="97">
        <v>1</v>
      </c>
      <c r="AV21" s="97" t="s">
        <v>28</v>
      </c>
      <c r="AW21" s="97">
        <v>3</v>
      </c>
      <c r="AX21" s="97" t="s">
        <v>28</v>
      </c>
      <c r="AY21" s="97" t="s">
        <v>28</v>
      </c>
      <c r="AZ21" s="97" t="s">
        <v>28</v>
      </c>
      <c r="BA21" s="97" t="s">
        <v>28</v>
      </c>
      <c r="BB21" s="97" t="s">
        <v>28</v>
      </c>
      <c r="BC21" s="103" t="s">
        <v>235</v>
      </c>
      <c r="BD21" s="104">
        <v>5.4</v>
      </c>
      <c r="BE21" s="104">
        <v>10.199999999999999</v>
      </c>
      <c r="BF21" s="104">
        <v>10.6</v>
      </c>
    </row>
    <row r="22" spans="1:58" x14ac:dyDescent="0.3">
      <c r="A22" s="10"/>
      <c r="B22" t="s">
        <v>205</v>
      </c>
      <c r="C22" s="97">
        <v>51</v>
      </c>
      <c r="D22" s="111">
        <v>19699</v>
      </c>
      <c r="E22" s="112">
        <v>3.0089009675999998</v>
      </c>
      <c r="F22" s="99">
        <v>2.2858689874999998</v>
      </c>
      <c r="G22" s="99">
        <v>3.9606316384000002</v>
      </c>
      <c r="H22" s="99">
        <v>0.19957537989999999</v>
      </c>
      <c r="I22" s="100">
        <v>2.5889639068000001</v>
      </c>
      <c r="J22" s="99">
        <v>1.9675869753999999</v>
      </c>
      <c r="K22" s="99">
        <v>3.4065757674000001</v>
      </c>
      <c r="L22" s="99">
        <v>0.83537834519999998</v>
      </c>
      <c r="M22" s="99">
        <v>0.63463885080000004</v>
      </c>
      <c r="N22" s="99">
        <v>1.0996127622</v>
      </c>
      <c r="O22" s="111">
        <v>51</v>
      </c>
      <c r="P22" s="111">
        <v>20241</v>
      </c>
      <c r="Q22" s="112">
        <v>2.7091867977000001</v>
      </c>
      <c r="R22" s="99">
        <v>2.0582479533</v>
      </c>
      <c r="S22" s="99">
        <v>3.565990722</v>
      </c>
      <c r="T22" s="99">
        <v>7.1707320199999994E-2</v>
      </c>
      <c r="U22" s="100">
        <v>2.5196383577999999</v>
      </c>
      <c r="V22" s="99">
        <v>1.9149002435</v>
      </c>
      <c r="W22" s="99">
        <v>3.3153567532000001</v>
      </c>
      <c r="X22" s="99">
        <v>0.7768545201</v>
      </c>
      <c r="Y22" s="99">
        <v>0.59019895840000003</v>
      </c>
      <c r="Z22" s="99">
        <v>1.0225415292</v>
      </c>
      <c r="AA22" s="111">
        <v>51</v>
      </c>
      <c r="AB22" s="111">
        <v>20702</v>
      </c>
      <c r="AC22" s="112">
        <v>2.5591945621000001</v>
      </c>
      <c r="AD22" s="99">
        <v>1.9443752566000001</v>
      </c>
      <c r="AE22" s="99">
        <v>3.3684222140000002</v>
      </c>
      <c r="AF22" s="99">
        <v>1.7834549700000001E-2</v>
      </c>
      <c r="AG22" s="100">
        <v>2.4635300937000002</v>
      </c>
      <c r="AH22" s="99">
        <v>1.8722585174999999</v>
      </c>
      <c r="AI22" s="99">
        <v>3.2415291295999999</v>
      </c>
      <c r="AJ22" s="99">
        <v>0.71741820060000006</v>
      </c>
      <c r="AK22" s="99">
        <v>0.54506609959999996</v>
      </c>
      <c r="AL22" s="99">
        <v>0.94426873190000005</v>
      </c>
      <c r="AM22" s="99">
        <v>0.77364302309999999</v>
      </c>
      <c r="AN22" s="99">
        <v>0.94463569820000004</v>
      </c>
      <c r="AO22" s="99">
        <v>0.64076842329999995</v>
      </c>
      <c r="AP22" s="99">
        <v>1.3926038952999999</v>
      </c>
      <c r="AQ22" s="99">
        <v>0.5962149632</v>
      </c>
      <c r="AR22" s="99">
        <v>0.90039081610000005</v>
      </c>
      <c r="AS22" s="99">
        <v>0.61075605450000003</v>
      </c>
      <c r="AT22" s="99">
        <v>1.3273771347000001</v>
      </c>
      <c r="AU22" s="97" t="s">
        <v>28</v>
      </c>
      <c r="AV22" s="97" t="s">
        <v>28</v>
      </c>
      <c r="AW22" s="97" t="s">
        <v>28</v>
      </c>
      <c r="AX22" s="97" t="s">
        <v>28</v>
      </c>
      <c r="AY22" s="97" t="s">
        <v>28</v>
      </c>
      <c r="AZ22" s="97" t="s">
        <v>28</v>
      </c>
      <c r="BA22" s="97" t="s">
        <v>28</v>
      </c>
      <c r="BB22" s="97" t="s">
        <v>28</v>
      </c>
      <c r="BC22" s="103" t="s">
        <v>28</v>
      </c>
      <c r="BD22" s="104">
        <v>10.199999999999999</v>
      </c>
      <c r="BE22" s="104">
        <v>10.199999999999999</v>
      </c>
      <c r="BF22" s="104">
        <v>10.199999999999999</v>
      </c>
    </row>
    <row r="23" spans="1:58" x14ac:dyDescent="0.3">
      <c r="A23" s="10"/>
      <c r="B23" t="s">
        <v>74</v>
      </c>
      <c r="C23" s="97">
        <v>84</v>
      </c>
      <c r="D23" s="111">
        <v>39076</v>
      </c>
      <c r="E23" s="112">
        <v>2.5072024321000002</v>
      </c>
      <c r="F23" s="99">
        <v>2.0235062143999998</v>
      </c>
      <c r="G23" s="99">
        <v>3.1065207464000002</v>
      </c>
      <c r="H23" s="99">
        <v>9.2367130000000003E-4</v>
      </c>
      <c r="I23" s="100">
        <v>2.1496570785000002</v>
      </c>
      <c r="J23" s="99">
        <v>1.735783208</v>
      </c>
      <c r="K23" s="99">
        <v>2.662213538</v>
      </c>
      <c r="L23" s="99">
        <v>0.69608891799999995</v>
      </c>
      <c r="M23" s="99">
        <v>0.56179757699999999</v>
      </c>
      <c r="N23" s="99">
        <v>0.86248108150000002</v>
      </c>
      <c r="O23" s="111">
        <v>127</v>
      </c>
      <c r="P23" s="111">
        <v>45185</v>
      </c>
      <c r="Q23" s="112">
        <v>3.0997018798</v>
      </c>
      <c r="R23" s="99">
        <v>2.6034713153000002</v>
      </c>
      <c r="S23" s="99">
        <v>3.6905156923</v>
      </c>
      <c r="T23" s="99">
        <v>0.18552953119999999</v>
      </c>
      <c r="U23" s="100">
        <v>2.8106672568</v>
      </c>
      <c r="V23" s="99">
        <v>2.3619870452999998</v>
      </c>
      <c r="W23" s="99">
        <v>3.3445782204999999</v>
      </c>
      <c r="X23" s="99">
        <v>0.88883402879999995</v>
      </c>
      <c r="Y23" s="99">
        <v>0.74654079259999995</v>
      </c>
      <c r="Z23" s="99">
        <v>1.0582488441</v>
      </c>
      <c r="AA23" s="111">
        <v>135</v>
      </c>
      <c r="AB23" s="111">
        <v>51434</v>
      </c>
      <c r="AC23" s="112">
        <v>2.8541903310999999</v>
      </c>
      <c r="AD23" s="99">
        <v>2.4099600303000002</v>
      </c>
      <c r="AE23" s="99">
        <v>3.3803060397000002</v>
      </c>
      <c r="AF23" s="99">
        <v>9.7800266999999996E-3</v>
      </c>
      <c r="AG23" s="100">
        <v>2.6247229458999999</v>
      </c>
      <c r="AH23" s="99">
        <v>2.2172961529999999</v>
      </c>
      <c r="AI23" s="99">
        <v>3.1070141593999998</v>
      </c>
      <c r="AJ23" s="99">
        <v>0.8001142711</v>
      </c>
      <c r="AK23" s="99">
        <v>0.67558333159999995</v>
      </c>
      <c r="AL23" s="99">
        <v>0.94760012100000002</v>
      </c>
      <c r="AM23" s="99">
        <v>0.50444014079999999</v>
      </c>
      <c r="AN23" s="99">
        <v>0.92079510929999997</v>
      </c>
      <c r="AO23" s="99">
        <v>0.72266801459999996</v>
      </c>
      <c r="AP23" s="99">
        <v>1.1732408465999999</v>
      </c>
      <c r="AQ23" s="99">
        <v>0.13145016130000001</v>
      </c>
      <c r="AR23" s="99">
        <v>1.2363189506000001</v>
      </c>
      <c r="AS23" s="99">
        <v>0.93846884850000001</v>
      </c>
      <c r="AT23" s="99">
        <v>1.628700356</v>
      </c>
      <c r="AU23" s="97">
        <v>1</v>
      </c>
      <c r="AV23" s="97" t="s">
        <v>28</v>
      </c>
      <c r="AW23" s="97" t="s">
        <v>28</v>
      </c>
      <c r="AX23" s="97" t="s">
        <v>28</v>
      </c>
      <c r="AY23" s="97" t="s">
        <v>28</v>
      </c>
      <c r="AZ23" s="97" t="s">
        <v>28</v>
      </c>
      <c r="BA23" s="97" t="s">
        <v>28</v>
      </c>
      <c r="BB23" s="97" t="s">
        <v>28</v>
      </c>
      <c r="BC23" s="103">
        <v>-1</v>
      </c>
      <c r="BD23" s="104">
        <v>16.8</v>
      </c>
      <c r="BE23" s="104">
        <v>25.4</v>
      </c>
      <c r="BF23" s="104">
        <v>27</v>
      </c>
    </row>
    <row r="24" spans="1:58" x14ac:dyDescent="0.3">
      <c r="A24" s="10"/>
      <c r="B24" t="s">
        <v>182</v>
      </c>
      <c r="C24" s="97">
        <v>123</v>
      </c>
      <c r="D24" s="111">
        <v>45413</v>
      </c>
      <c r="E24" s="112">
        <v>3.0298507939000001</v>
      </c>
      <c r="F24" s="99">
        <v>2.5375567596000002</v>
      </c>
      <c r="G24" s="99">
        <v>3.6176514273000002</v>
      </c>
      <c r="H24" s="99">
        <v>5.5933577999999998E-2</v>
      </c>
      <c r="I24" s="100">
        <v>2.7084755465999999</v>
      </c>
      <c r="J24" s="99">
        <v>2.2697324173000002</v>
      </c>
      <c r="K24" s="99">
        <v>3.2320284677000002</v>
      </c>
      <c r="L24" s="99">
        <v>0.84119476510000002</v>
      </c>
      <c r="M24" s="99">
        <v>0.70451636309999999</v>
      </c>
      <c r="N24" s="99">
        <v>1.0043892091</v>
      </c>
      <c r="O24" s="111">
        <v>145</v>
      </c>
      <c r="P24" s="111">
        <v>58364</v>
      </c>
      <c r="Q24" s="112">
        <v>2.7966081904000002</v>
      </c>
      <c r="R24" s="99">
        <v>2.3751547926000001</v>
      </c>
      <c r="S24" s="99">
        <v>3.2928453315000001</v>
      </c>
      <c r="T24" s="99">
        <v>8.0805063999999996E-3</v>
      </c>
      <c r="U24" s="100">
        <v>2.4844081968</v>
      </c>
      <c r="V24" s="99">
        <v>2.1112249655999999</v>
      </c>
      <c r="W24" s="99">
        <v>2.9235558452000001</v>
      </c>
      <c r="X24" s="99">
        <v>0.80192244970000004</v>
      </c>
      <c r="Y24" s="99">
        <v>0.68107143370000001</v>
      </c>
      <c r="Z24" s="99">
        <v>0.94421757179999999</v>
      </c>
      <c r="AA24" s="111">
        <v>167</v>
      </c>
      <c r="AB24" s="111">
        <v>64840</v>
      </c>
      <c r="AC24" s="112">
        <v>2.8757863387999998</v>
      </c>
      <c r="AD24" s="99">
        <v>2.4697414928999999</v>
      </c>
      <c r="AE24" s="99">
        <v>3.3485881377000002</v>
      </c>
      <c r="AF24" s="99">
        <v>5.5303085E-3</v>
      </c>
      <c r="AG24" s="100">
        <v>2.5755706354000001</v>
      </c>
      <c r="AH24" s="99">
        <v>2.2131227980000001</v>
      </c>
      <c r="AI24" s="99">
        <v>2.9973773276000002</v>
      </c>
      <c r="AJ24" s="99">
        <v>0.80616827310000005</v>
      </c>
      <c r="AK24" s="99">
        <v>0.69234185010000004</v>
      </c>
      <c r="AL24" s="99">
        <v>0.93870865150000005</v>
      </c>
      <c r="AM24" s="99">
        <v>0.80571483320000004</v>
      </c>
      <c r="AN24" s="99">
        <v>1.0283122064000001</v>
      </c>
      <c r="AO24" s="99">
        <v>0.82319856650000001</v>
      </c>
      <c r="AP24" s="99">
        <v>1.2845333275999999</v>
      </c>
      <c r="AQ24" s="99">
        <v>0.51344564749999999</v>
      </c>
      <c r="AR24" s="99">
        <v>0.92301845230000001</v>
      </c>
      <c r="AS24" s="99">
        <v>0.72588392639999999</v>
      </c>
      <c r="AT24" s="99">
        <v>1.1736904927</v>
      </c>
      <c r="AU24" s="97" t="s">
        <v>28</v>
      </c>
      <c r="AV24" s="97" t="s">
        <v>28</v>
      </c>
      <c r="AW24" s="97" t="s">
        <v>28</v>
      </c>
      <c r="AX24" s="97" t="s">
        <v>28</v>
      </c>
      <c r="AY24" s="97" t="s">
        <v>28</v>
      </c>
      <c r="AZ24" s="97" t="s">
        <v>28</v>
      </c>
      <c r="BA24" s="97" t="s">
        <v>28</v>
      </c>
      <c r="BB24" s="97" t="s">
        <v>28</v>
      </c>
      <c r="BC24" s="103" t="s">
        <v>28</v>
      </c>
      <c r="BD24" s="104">
        <v>24.6</v>
      </c>
      <c r="BE24" s="104">
        <v>29</v>
      </c>
      <c r="BF24" s="104">
        <v>33.4</v>
      </c>
    </row>
    <row r="25" spans="1:58" x14ac:dyDescent="0.3">
      <c r="A25" s="10"/>
      <c r="B25" t="s">
        <v>70</v>
      </c>
      <c r="C25" s="97">
        <v>179</v>
      </c>
      <c r="D25" s="111">
        <v>91275</v>
      </c>
      <c r="E25" s="112">
        <v>2.7293702906999999</v>
      </c>
      <c r="F25" s="99">
        <v>2.3557642157999998</v>
      </c>
      <c r="G25" s="99">
        <v>3.1622274138000002</v>
      </c>
      <c r="H25" s="99">
        <v>2.2154539999999999E-4</v>
      </c>
      <c r="I25" s="100">
        <v>1.9611065461999999</v>
      </c>
      <c r="J25" s="99">
        <v>1.6938673579000001</v>
      </c>
      <c r="K25" s="99">
        <v>2.2705077037999999</v>
      </c>
      <c r="L25" s="99">
        <v>0.75777064829999996</v>
      </c>
      <c r="M25" s="99">
        <v>0.65404426189999998</v>
      </c>
      <c r="N25" s="99">
        <v>0.87794724140000002</v>
      </c>
      <c r="O25" s="111">
        <v>216</v>
      </c>
      <c r="P25" s="111">
        <v>98764</v>
      </c>
      <c r="Q25" s="112">
        <v>2.7967932373000002</v>
      </c>
      <c r="R25" s="99">
        <v>2.4458857701999999</v>
      </c>
      <c r="S25" s="99">
        <v>3.1980448586999999</v>
      </c>
      <c r="T25" s="99">
        <v>1.2546151E-3</v>
      </c>
      <c r="U25" s="100">
        <v>2.187031712</v>
      </c>
      <c r="V25" s="99">
        <v>1.9139833312000001</v>
      </c>
      <c r="W25" s="99">
        <v>2.4990331060000002</v>
      </c>
      <c r="X25" s="99">
        <v>0.80197551160000002</v>
      </c>
      <c r="Y25" s="99">
        <v>0.70135341640000004</v>
      </c>
      <c r="Z25" s="99">
        <v>0.91703370399999995</v>
      </c>
      <c r="AA25" s="111">
        <v>280</v>
      </c>
      <c r="AB25" s="111">
        <v>103165</v>
      </c>
      <c r="AC25" s="112">
        <v>3.1621237751</v>
      </c>
      <c r="AD25" s="99">
        <v>2.8106250504000001</v>
      </c>
      <c r="AE25" s="99">
        <v>3.5575811750000002</v>
      </c>
      <c r="AF25" s="99">
        <v>4.4962328699999998E-2</v>
      </c>
      <c r="AG25" s="100">
        <v>2.7140987738</v>
      </c>
      <c r="AH25" s="99">
        <v>2.4141076205999998</v>
      </c>
      <c r="AI25" s="99">
        <v>3.0513685848000001</v>
      </c>
      <c r="AJ25" s="99">
        <v>0.88643715590000005</v>
      </c>
      <c r="AK25" s="99">
        <v>0.78790162969999999</v>
      </c>
      <c r="AL25" s="99">
        <v>0.99729560350000002</v>
      </c>
      <c r="AM25" s="99">
        <v>0.17520318439999999</v>
      </c>
      <c r="AN25" s="99">
        <v>1.130624793</v>
      </c>
      <c r="AO25" s="99">
        <v>0.94674559989999996</v>
      </c>
      <c r="AP25" s="99">
        <v>1.3502174425</v>
      </c>
      <c r="AQ25" s="99">
        <v>0.80922295379999998</v>
      </c>
      <c r="AR25" s="99">
        <v>1.0247027480999999</v>
      </c>
      <c r="AS25" s="99">
        <v>0.8405471752</v>
      </c>
      <c r="AT25" s="99">
        <v>1.2492049856</v>
      </c>
      <c r="AU25" s="97">
        <v>1</v>
      </c>
      <c r="AV25" s="97">
        <v>2</v>
      </c>
      <c r="AW25" s="97" t="s">
        <v>28</v>
      </c>
      <c r="AX25" s="97" t="s">
        <v>28</v>
      </c>
      <c r="AY25" s="97" t="s">
        <v>28</v>
      </c>
      <c r="AZ25" s="97" t="s">
        <v>28</v>
      </c>
      <c r="BA25" s="97" t="s">
        <v>28</v>
      </c>
      <c r="BB25" s="97" t="s">
        <v>28</v>
      </c>
      <c r="BC25" s="103" t="s">
        <v>181</v>
      </c>
      <c r="BD25" s="104">
        <v>35.799999999999997</v>
      </c>
      <c r="BE25" s="104">
        <v>43.2</v>
      </c>
      <c r="BF25" s="104">
        <v>56</v>
      </c>
    </row>
    <row r="26" spans="1:58" x14ac:dyDescent="0.3">
      <c r="A26" s="10"/>
      <c r="B26" t="s">
        <v>149</v>
      </c>
      <c r="C26" s="97">
        <v>59</v>
      </c>
      <c r="D26" s="111">
        <v>19016</v>
      </c>
      <c r="E26" s="112">
        <v>3.3252170046999998</v>
      </c>
      <c r="F26" s="99">
        <v>2.5752896632</v>
      </c>
      <c r="G26" s="99">
        <v>4.2935240593000001</v>
      </c>
      <c r="H26" s="99">
        <v>0.53999148190000001</v>
      </c>
      <c r="I26" s="100">
        <v>3.1026503996999999</v>
      </c>
      <c r="J26" s="99">
        <v>2.4038969198000002</v>
      </c>
      <c r="K26" s="99">
        <v>4.0045142631999999</v>
      </c>
      <c r="L26" s="99">
        <v>0.92319897159999997</v>
      </c>
      <c r="M26" s="99">
        <v>0.71499236450000003</v>
      </c>
      <c r="N26" s="99">
        <v>1.1920355845999999</v>
      </c>
      <c r="O26" s="111">
        <v>46</v>
      </c>
      <c r="P26" s="111">
        <v>20220</v>
      </c>
      <c r="Q26" s="112">
        <v>2.2513644732999998</v>
      </c>
      <c r="R26" s="99">
        <v>1.6857814057</v>
      </c>
      <c r="S26" s="99">
        <v>3.0067018028999999</v>
      </c>
      <c r="T26" s="99">
        <v>3.0298206000000001E-3</v>
      </c>
      <c r="U26" s="100">
        <v>2.2749752719999998</v>
      </c>
      <c r="V26" s="99">
        <v>1.7040167515</v>
      </c>
      <c r="W26" s="99">
        <v>3.0372427288999999</v>
      </c>
      <c r="X26" s="99">
        <v>0.64557477870000002</v>
      </c>
      <c r="Y26" s="99">
        <v>0.48339483490000001</v>
      </c>
      <c r="Z26" s="99">
        <v>0.86216642139999999</v>
      </c>
      <c r="AA26" s="111">
        <v>72</v>
      </c>
      <c r="AB26" s="111">
        <v>21152</v>
      </c>
      <c r="AC26" s="112">
        <v>3.1475119697</v>
      </c>
      <c r="AD26" s="99">
        <v>2.4974476204</v>
      </c>
      <c r="AE26" s="99">
        <v>3.9667825337</v>
      </c>
      <c r="AF26" s="99">
        <v>0.28891243519999998</v>
      </c>
      <c r="AG26" s="100">
        <v>3.4039334341999998</v>
      </c>
      <c r="AH26" s="99">
        <v>2.7018796153000002</v>
      </c>
      <c r="AI26" s="99">
        <v>4.2884082469000004</v>
      </c>
      <c r="AJ26" s="99">
        <v>0.88234103310000001</v>
      </c>
      <c r="AK26" s="99">
        <v>0.70010870000000003</v>
      </c>
      <c r="AL26" s="99">
        <v>1.1120068907</v>
      </c>
      <c r="AM26" s="99">
        <v>7.5865506900000004E-2</v>
      </c>
      <c r="AN26" s="99">
        <v>1.3980463879</v>
      </c>
      <c r="AO26" s="99">
        <v>0.96572543209999995</v>
      </c>
      <c r="AP26" s="99">
        <v>2.0239020714999998</v>
      </c>
      <c r="AQ26" s="99">
        <v>4.7393159099999999E-2</v>
      </c>
      <c r="AR26" s="99">
        <v>0.67705790929999998</v>
      </c>
      <c r="AS26" s="99">
        <v>0.46046832980000002</v>
      </c>
      <c r="AT26" s="99">
        <v>0.99552430189999996</v>
      </c>
      <c r="AU26" s="97" t="s">
        <v>28</v>
      </c>
      <c r="AV26" s="97">
        <v>2</v>
      </c>
      <c r="AW26" s="97" t="s">
        <v>28</v>
      </c>
      <c r="AX26" s="97" t="s">
        <v>28</v>
      </c>
      <c r="AY26" s="97" t="s">
        <v>28</v>
      </c>
      <c r="AZ26" s="97" t="s">
        <v>28</v>
      </c>
      <c r="BA26" s="97" t="s">
        <v>28</v>
      </c>
      <c r="BB26" s="97" t="s">
        <v>28</v>
      </c>
      <c r="BC26" s="103">
        <v>-2</v>
      </c>
      <c r="BD26" s="104">
        <v>11.8</v>
      </c>
      <c r="BE26" s="104">
        <v>9.1999999999999993</v>
      </c>
      <c r="BF26" s="104">
        <v>14.4</v>
      </c>
    </row>
    <row r="27" spans="1:58" x14ac:dyDescent="0.3">
      <c r="A27" s="10"/>
      <c r="B27" t="s">
        <v>206</v>
      </c>
      <c r="C27" s="97">
        <v>38</v>
      </c>
      <c r="D27" s="111">
        <v>12961</v>
      </c>
      <c r="E27" s="112">
        <v>2.9735328793</v>
      </c>
      <c r="F27" s="99">
        <v>2.1629544505</v>
      </c>
      <c r="G27" s="99">
        <v>4.0878797897999997</v>
      </c>
      <c r="H27" s="99">
        <v>0.23781364690000001</v>
      </c>
      <c r="I27" s="100">
        <v>2.9318725407000001</v>
      </c>
      <c r="J27" s="99">
        <v>2.1333492621999999</v>
      </c>
      <c r="K27" s="99">
        <v>4.0292870685000004</v>
      </c>
      <c r="L27" s="99">
        <v>0.82555890109999996</v>
      </c>
      <c r="M27" s="99">
        <v>0.60051338649999997</v>
      </c>
      <c r="N27" s="99">
        <v>1.1349413926</v>
      </c>
      <c r="O27" s="111">
        <v>45</v>
      </c>
      <c r="P27" s="111">
        <v>13101</v>
      </c>
      <c r="Q27" s="112">
        <v>3.3477627299999999</v>
      </c>
      <c r="R27" s="99">
        <v>2.4987609247</v>
      </c>
      <c r="S27" s="99">
        <v>4.4852291332999998</v>
      </c>
      <c r="T27" s="99">
        <v>0.78425078550000005</v>
      </c>
      <c r="U27" s="100">
        <v>3.4348523013999999</v>
      </c>
      <c r="V27" s="99">
        <v>2.5645928842000001</v>
      </c>
      <c r="W27" s="99">
        <v>4.6004223145000003</v>
      </c>
      <c r="X27" s="99">
        <v>0.95996503870000005</v>
      </c>
      <c r="Y27" s="99">
        <v>0.71651527339999999</v>
      </c>
      <c r="Z27" s="99">
        <v>1.2861315170000001</v>
      </c>
      <c r="AA27" s="111">
        <v>56</v>
      </c>
      <c r="AB27" s="111">
        <v>13370</v>
      </c>
      <c r="AC27" s="112">
        <v>3.9211319054999998</v>
      </c>
      <c r="AD27" s="99">
        <v>3.0166644806999998</v>
      </c>
      <c r="AE27" s="99">
        <v>5.0967800756999999</v>
      </c>
      <c r="AF27" s="99">
        <v>0.47956607080000002</v>
      </c>
      <c r="AG27" s="100">
        <v>4.1884816754000003</v>
      </c>
      <c r="AH27" s="99">
        <v>3.2233690303999998</v>
      </c>
      <c r="AI27" s="99">
        <v>5.4425598122999999</v>
      </c>
      <c r="AJ27" s="99">
        <v>1.0992096645</v>
      </c>
      <c r="AK27" s="99">
        <v>0.84566059800000004</v>
      </c>
      <c r="AL27" s="99">
        <v>1.4287787435999999</v>
      </c>
      <c r="AM27" s="99">
        <v>0.42972890969999999</v>
      </c>
      <c r="AN27" s="99">
        <v>1.1712693586</v>
      </c>
      <c r="AO27" s="99">
        <v>0.79112896210000005</v>
      </c>
      <c r="AP27" s="99">
        <v>1.7340686235</v>
      </c>
      <c r="AQ27" s="99">
        <v>0.59053731759999994</v>
      </c>
      <c r="AR27" s="99">
        <v>1.1258536110999999</v>
      </c>
      <c r="AS27" s="99">
        <v>0.7310556922</v>
      </c>
      <c r="AT27" s="99">
        <v>1.7338574437000001</v>
      </c>
      <c r="AU27" s="97" t="s">
        <v>28</v>
      </c>
      <c r="AV27" s="97" t="s">
        <v>28</v>
      </c>
      <c r="AW27" s="97" t="s">
        <v>28</v>
      </c>
      <c r="AX27" s="97" t="s">
        <v>28</v>
      </c>
      <c r="AY27" s="97" t="s">
        <v>28</v>
      </c>
      <c r="AZ27" s="97" t="s">
        <v>28</v>
      </c>
      <c r="BA27" s="97" t="s">
        <v>28</v>
      </c>
      <c r="BB27" s="97" t="s">
        <v>28</v>
      </c>
      <c r="BC27" s="103" t="s">
        <v>28</v>
      </c>
      <c r="BD27" s="104">
        <v>7.6</v>
      </c>
      <c r="BE27" s="104">
        <v>9</v>
      </c>
      <c r="BF27" s="104">
        <v>11.2</v>
      </c>
    </row>
    <row r="28" spans="1:58" x14ac:dyDescent="0.3">
      <c r="A28" s="10"/>
      <c r="B28" t="s">
        <v>73</v>
      </c>
      <c r="C28" s="97">
        <v>70</v>
      </c>
      <c r="D28" s="111">
        <v>24660</v>
      </c>
      <c r="E28" s="112">
        <v>2.7700254617</v>
      </c>
      <c r="F28" s="99">
        <v>2.1905447859999998</v>
      </c>
      <c r="G28" s="99">
        <v>3.5028003571999999</v>
      </c>
      <c r="H28" s="99">
        <v>2.83214881E-2</v>
      </c>
      <c r="I28" s="100">
        <v>2.8386050284</v>
      </c>
      <c r="J28" s="99">
        <v>2.2457785222000002</v>
      </c>
      <c r="K28" s="99">
        <v>3.5879221515999999</v>
      </c>
      <c r="L28" s="99">
        <v>0.76905797539999998</v>
      </c>
      <c r="M28" s="99">
        <v>0.60817344880000002</v>
      </c>
      <c r="N28" s="99">
        <v>0.9725024511</v>
      </c>
      <c r="O28" s="111">
        <v>71</v>
      </c>
      <c r="P28" s="111">
        <v>25564</v>
      </c>
      <c r="Q28" s="112">
        <v>2.6255398250000002</v>
      </c>
      <c r="R28" s="99">
        <v>2.0798067439999999</v>
      </c>
      <c r="S28" s="99">
        <v>3.3144711125000001</v>
      </c>
      <c r="T28" s="99">
        <v>1.6953801399999999E-2</v>
      </c>
      <c r="U28" s="100">
        <v>2.7773431388000001</v>
      </c>
      <c r="V28" s="99">
        <v>2.2009516488999998</v>
      </c>
      <c r="W28" s="99">
        <v>3.5046816747</v>
      </c>
      <c r="X28" s="99">
        <v>0.75286889869999996</v>
      </c>
      <c r="Y28" s="99">
        <v>0.59638090340000005</v>
      </c>
      <c r="Z28" s="99">
        <v>0.95041872630000002</v>
      </c>
      <c r="AA28" s="111">
        <v>90</v>
      </c>
      <c r="AB28" s="111">
        <v>26037</v>
      </c>
      <c r="AC28" s="112">
        <v>3.1492889203000001</v>
      </c>
      <c r="AD28" s="99">
        <v>2.5604322306</v>
      </c>
      <c r="AE28" s="99">
        <v>3.8735728229999999</v>
      </c>
      <c r="AF28" s="99">
        <v>0.238048652</v>
      </c>
      <c r="AG28" s="100">
        <v>3.4566194262000001</v>
      </c>
      <c r="AH28" s="99">
        <v>2.8114285160999999</v>
      </c>
      <c r="AI28" s="99">
        <v>4.2498743216000001</v>
      </c>
      <c r="AJ28" s="99">
        <v>0.88283916510000005</v>
      </c>
      <c r="AK28" s="99">
        <v>0.7177651558</v>
      </c>
      <c r="AL28" s="99">
        <v>1.0858774419999999</v>
      </c>
      <c r="AM28" s="99">
        <v>0.25183773030000001</v>
      </c>
      <c r="AN28" s="99">
        <v>1.1994824418000001</v>
      </c>
      <c r="AO28" s="99">
        <v>0.87878219530000001</v>
      </c>
      <c r="AP28" s="99">
        <v>1.6372181136999999</v>
      </c>
      <c r="AQ28" s="99">
        <v>0.75045030010000002</v>
      </c>
      <c r="AR28" s="99">
        <v>0.94783959979999999</v>
      </c>
      <c r="AS28" s="99">
        <v>0.68133829850000005</v>
      </c>
      <c r="AT28" s="99">
        <v>1.3185812522</v>
      </c>
      <c r="AU28" s="97" t="s">
        <v>28</v>
      </c>
      <c r="AV28" s="97" t="s">
        <v>28</v>
      </c>
      <c r="AW28" s="97" t="s">
        <v>28</v>
      </c>
      <c r="AX28" s="97" t="s">
        <v>28</v>
      </c>
      <c r="AY28" s="97" t="s">
        <v>28</v>
      </c>
      <c r="AZ28" s="97" t="s">
        <v>28</v>
      </c>
      <c r="BA28" s="97" t="s">
        <v>28</v>
      </c>
      <c r="BB28" s="97" t="s">
        <v>28</v>
      </c>
      <c r="BC28" s="103" t="s">
        <v>28</v>
      </c>
      <c r="BD28" s="104">
        <v>14</v>
      </c>
      <c r="BE28" s="104">
        <v>14.2</v>
      </c>
      <c r="BF28" s="104">
        <v>18</v>
      </c>
    </row>
    <row r="29" spans="1:58" x14ac:dyDescent="0.3">
      <c r="A29" s="10"/>
      <c r="B29" t="s">
        <v>76</v>
      </c>
      <c r="C29" s="97">
        <v>59</v>
      </c>
      <c r="D29" s="111">
        <v>17450</v>
      </c>
      <c r="E29" s="112">
        <v>2.6699055508999998</v>
      </c>
      <c r="F29" s="99">
        <v>2.0677577506000002</v>
      </c>
      <c r="G29" s="99">
        <v>3.4474036665000001</v>
      </c>
      <c r="H29" s="99">
        <v>2.1673634800000001E-2</v>
      </c>
      <c r="I29" s="100">
        <v>3.3810888252</v>
      </c>
      <c r="J29" s="99">
        <v>2.6196277265000001</v>
      </c>
      <c r="K29" s="99">
        <v>4.3638878640999996</v>
      </c>
      <c r="L29" s="99">
        <v>0.7412611133</v>
      </c>
      <c r="M29" s="99">
        <v>0.57408338349999999</v>
      </c>
      <c r="N29" s="99">
        <v>0.95712235170000004</v>
      </c>
      <c r="O29" s="111">
        <v>77</v>
      </c>
      <c r="P29" s="111">
        <v>18112</v>
      </c>
      <c r="Q29" s="112">
        <v>3.1860088732</v>
      </c>
      <c r="R29" s="99">
        <v>2.5471722235000001</v>
      </c>
      <c r="S29" s="99">
        <v>3.9850672233000002</v>
      </c>
      <c r="T29" s="99">
        <v>0.42860301699999998</v>
      </c>
      <c r="U29" s="100">
        <v>4.2513250882999998</v>
      </c>
      <c r="V29" s="99">
        <v>3.4003286689999999</v>
      </c>
      <c r="W29" s="99">
        <v>5.3152994212999998</v>
      </c>
      <c r="X29" s="99">
        <v>0.9135824065</v>
      </c>
      <c r="Y29" s="99">
        <v>0.73039712759999997</v>
      </c>
      <c r="Z29" s="99">
        <v>1.1427109742999999</v>
      </c>
      <c r="AA29" s="111">
        <v>80</v>
      </c>
      <c r="AB29" s="111">
        <v>19070</v>
      </c>
      <c r="AC29" s="112">
        <v>3.0607467688000001</v>
      </c>
      <c r="AD29" s="99">
        <v>2.4575054067000002</v>
      </c>
      <c r="AE29" s="99">
        <v>3.812065177</v>
      </c>
      <c r="AF29" s="99">
        <v>0.1715451143</v>
      </c>
      <c r="AG29" s="100">
        <v>4.1950707918000001</v>
      </c>
      <c r="AH29" s="99">
        <v>3.3695512657000002</v>
      </c>
      <c r="AI29" s="99">
        <v>5.2228375712000004</v>
      </c>
      <c r="AJ29" s="99">
        <v>0.85801817179999995</v>
      </c>
      <c r="AK29" s="99">
        <v>0.6889117119</v>
      </c>
      <c r="AL29" s="99">
        <v>1.0686350230999999</v>
      </c>
      <c r="AM29" s="99">
        <v>0.80162649389999996</v>
      </c>
      <c r="AN29" s="99">
        <v>0.96068369259999997</v>
      </c>
      <c r="AO29" s="99">
        <v>0.70256884249999996</v>
      </c>
      <c r="AP29" s="99">
        <v>1.3136266532</v>
      </c>
      <c r="AQ29" s="99">
        <v>0.307058367</v>
      </c>
      <c r="AR29" s="99">
        <v>1.1933039623999999</v>
      </c>
      <c r="AS29" s="99">
        <v>0.85011068489999997</v>
      </c>
      <c r="AT29" s="99">
        <v>1.6750458169</v>
      </c>
      <c r="AU29" s="97" t="s">
        <v>28</v>
      </c>
      <c r="AV29" s="97" t="s">
        <v>28</v>
      </c>
      <c r="AW29" s="97" t="s">
        <v>28</v>
      </c>
      <c r="AX29" s="97" t="s">
        <v>28</v>
      </c>
      <c r="AY29" s="97" t="s">
        <v>28</v>
      </c>
      <c r="AZ29" s="97" t="s">
        <v>28</v>
      </c>
      <c r="BA29" s="97" t="s">
        <v>28</v>
      </c>
      <c r="BB29" s="97" t="s">
        <v>28</v>
      </c>
      <c r="BC29" s="103" t="s">
        <v>28</v>
      </c>
      <c r="BD29" s="104">
        <v>11.8</v>
      </c>
      <c r="BE29" s="104">
        <v>15.4</v>
      </c>
      <c r="BF29" s="104">
        <v>16</v>
      </c>
    </row>
    <row r="30" spans="1:58" x14ac:dyDescent="0.3">
      <c r="A30" s="10"/>
      <c r="B30" t="s">
        <v>72</v>
      </c>
      <c r="C30" s="97">
        <v>43</v>
      </c>
      <c r="D30" s="111">
        <v>22844</v>
      </c>
      <c r="E30" s="112">
        <v>2.2392876263999999</v>
      </c>
      <c r="F30" s="99">
        <v>1.6601673374999999</v>
      </c>
      <c r="G30" s="99">
        <v>3.0204238817000002</v>
      </c>
      <c r="H30" s="99">
        <v>1.8516572999999999E-3</v>
      </c>
      <c r="I30" s="100">
        <v>1.8823323410999999</v>
      </c>
      <c r="J30" s="99">
        <v>1.3960124314</v>
      </c>
      <c r="K30" s="99">
        <v>2.5380684029</v>
      </c>
      <c r="L30" s="99">
        <v>0.62170620170000002</v>
      </c>
      <c r="M30" s="99">
        <v>0.46092173130000003</v>
      </c>
      <c r="N30" s="99">
        <v>0.83857751759999999</v>
      </c>
      <c r="O30" s="111">
        <v>73</v>
      </c>
      <c r="P30" s="111">
        <v>23892</v>
      </c>
      <c r="Q30" s="112">
        <v>3.4181120957000002</v>
      </c>
      <c r="R30" s="99">
        <v>2.7163292547000002</v>
      </c>
      <c r="S30" s="99">
        <v>4.3012054886</v>
      </c>
      <c r="T30" s="99">
        <v>0.86414019379999996</v>
      </c>
      <c r="U30" s="100">
        <v>3.0554160387999998</v>
      </c>
      <c r="V30" s="99">
        <v>2.4290963919999999</v>
      </c>
      <c r="W30" s="99">
        <v>3.8432263129000002</v>
      </c>
      <c r="X30" s="99">
        <v>0.98013759479999996</v>
      </c>
      <c r="Y30" s="99">
        <v>0.77890260700000002</v>
      </c>
      <c r="Z30" s="99">
        <v>1.2333630625000001</v>
      </c>
      <c r="AA30" s="111">
        <v>70</v>
      </c>
      <c r="AB30" s="111">
        <v>25592</v>
      </c>
      <c r="AC30" s="112">
        <v>2.9440415243000002</v>
      </c>
      <c r="AD30" s="99">
        <v>2.3283716768999998</v>
      </c>
      <c r="AE30" s="99">
        <v>3.722507271</v>
      </c>
      <c r="AF30" s="99">
        <v>0.10871119980000001</v>
      </c>
      <c r="AG30" s="100">
        <v>2.7352297593000001</v>
      </c>
      <c r="AH30" s="99">
        <v>2.1639925896999999</v>
      </c>
      <c r="AI30" s="99">
        <v>3.4572585283000001</v>
      </c>
      <c r="AJ30" s="99">
        <v>0.82530222760000005</v>
      </c>
      <c r="AK30" s="99">
        <v>0.65271169439999999</v>
      </c>
      <c r="AL30" s="99">
        <v>1.0435292837000001</v>
      </c>
      <c r="AM30" s="99">
        <v>0.3721159564</v>
      </c>
      <c r="AN30" s="99">
        <v>0.86130631229999999</v>
      </c>
      <c r="AO30" s="99">
        <v>0.62053175029999996</v>
      </c>
      <c r="AP30" s="99">
        <v>1.1955046028</v>
      </c>
      <c r="AQ30" s="99">
        <v>2.7802393599999999E-2</v>
      </c>
      <c r="AR30" s="99">
        <v>1.5264283406000001</v>
      </c>
      <c r="AS30" s="99">
        <v>1.0472374246</v>
      </c>
      <c r="AT30" s="99">
        <v>2.2248856127000001</v>
      </c>
      <c r="AU30" s="97">
        <v>1</v>
      </c>
      <c r="AV30" s="97" t="s">
        <v>28</v>
      </c>
      <c r="AW30" s="97" t="s">
        <v>28</v>
      </c>
      <c r="AX30" s="97" t="s">
        <v>28</v>
      </c>
      <c r="AY30" s="97" t="s">
        <v>28</v>
      </c>
      <c r="AZ30" s="97" t="s">
        <v>28</v>
      </c>
      <c r="BA30" s="97" t="s">
        <v>28</v>
      </c>
      <c r="BB30" s="97" t="s">
        <v>28</v>
      </c>
      <c r="BC30" s="103">
        <v>-1</v>
      </c>
      <c r="BD30" s="104">
        <v>8.6</v>
      </c>
      <c r="BE30" s="104">
        <v>14.6</v>
      </c>
      <c r="BF30" s="104">
        <v>14</v>
      </c>
    </row>
    <row r="31" spans="1:58" x14ac:dyDescent="0.3">
      <c r="A31" s="10"/>
      <c r="B31" t="s">
        <v>78</v>
      </c>
      <c r="C31" s="97">
        <v>79</v>
      </c>
      <c r="D31" s="111">
        <v>21384</v>
      </c>
      <c r="E31" s="112">
        <v>4.1896121912000002</v>
      </c>
      <c r="F31" s="99">
        <v>3.3589341599</v>
      </c>
      <c r="G31" s="99">
        <v>5.2257202662999998</v>
      </c>
      <c r="H31" s="99">
        <v>0.1800183819</v>
      </c>
      <c r="I31" s="100">
        <v>3.6943509165999999</v>
      </c>
      <c r="J31" s="99">
        <v>2.9632649885000002</v>
      </c>
      <c r="K31" s="99">
        <v>4.6058076978000004</v>
      </c>
      <c r="L31" s="99">
        <v>1.1631859396999999</v>
      </c>
      <c r="M31" s="99">
        <v>0.93256005779999995</v>
      </c>
      <c r="N31" s="99">
        <v>1.4508465369000001</v>
      </c>
      <c r="O31" s="111">
        <v>62</v>
      </c>
      <c r="P31" s="111">
        <v>21767</v>
      </c>
      <c r="Q31" s="112">
        <v>2.8841969709000002</v>
      </c>
      <c r="R31" s="99">
        <v>2.2478001480000001</v>
      </c>
      <c r="S31" s="99">
        <v>3.7007703618000001</v>
      </c>
      <c r="T31" s="99">
        <v>0.13542807309999999</v>
      </c>
      <c r="U31" s="100">
        <v>2.8483484173</v>
      </c>
      <c r="V31" s="99">
        <v>2.2207026363</v>
      </c>
      <c r="W31" s="99">
        <v>3.6533881546</v>
      </c>
      <c r="X31" s="99">
        <v>0.82703837759999999</v>
      </c>
      <c r="Y31" s="99">
        <v>0.64455271479999998</v>
      </c>
      <c r="Z31" s="99">
        <v>1.0611893524</v>
      </c>
      <c r="AA31" s="111">
        <v>83</v>
      </c>
      <c r="AB31" s="111">
        <v>21652</v>
      </c>
      <c r="AC31" s="112">
        <v>3.5120092948999999</v>
      </c>
      <c r="AD31" s="99">
        <v>2.8311091677000002</v>
      </c>
      <c r="AE31" s="99">
        <v>4.3566703214000002</v>
      </c>
      <c r="AF31" s="99">
        <v>0.88717961670000001</v>
      </c>
      <c r="AG31" s="100">
        <v>3.8333641234</v>
      </c>
      <c r="AH31" s="99">
        <v>3.0913527630000002</v>
      </c>
      <c r="AI31" s="99">
        <v>4.7534790201000003</v>
      </c>
      <c r="AJ31" s="99">
        <v>0.9845204528</v>
      </c>
      <c r="AK31" s="99">
        <v>0.79364393590000004</v>
      </c>
      <c r="AL31" s="99">
        <v>1.2213040106999999</v>
      </c>
      <c r="AM31" s="99">
        <v>0.24069856310000001</v>
      </c>
      <c r="AN31" s="99">
        <v>1.2176731792</v>
      </c>
      <c r="AO31" s="99">
        <v>0.87628846240000002</v>
      </c>
      <c r="AP31" s="99">
        <v>1.6920546543999999</v>
      </c>
      <c r="AQ31" s="99">
        <v>2.7769068000000001E-2</v>
      </c>
      <c r="AR31" s="99">
        <v>0.68841621590000002</v>
      </c>
      <c r="AS31" s="99">
        <v>0.49366101309999999</v>
      </c>
      <c r="AT31" s="99">
        <v>0.96000468689999996</v>
      </c>
      <c r="AU31" s="97" t="s">
        <v>28</v>
      </c>
      <c r="AV31" s="97" t="s">
        <v>28</v>
      </c>
      <c r="AW31" s="97" t="s">
        <v>28</v>
      </c>
      <c r="AX31" s="97" t="s">
        <v>28</v>
      </c>
      <c r="AY31" s="97" t="s">
        <v>28</v>
      </c>
      <c r="AZ31" s="97" t="s">
        <v>28</v>
      </c>
      <c r="BA31" s="97" t="s">
        <v>28</v>
      </c>
      <c r="BB31" s="97" t="s">
        <v>28</v>
      </c>
      <c r="BC31" s="103" t="s">
        <v>28</v>
      </c>
      <c r="BD31" s="104">
        <v>15.8</v>
      </c>
      <c r="BE31" s="104">
        <v>12.4</v>
      </c>
      <c r="BF31" s="104">
        <v>16.600000000000001</v>
      </c>
    </row>
    <row r="32" spans="1:58" x14ac:dyDescent="0.3">
      <c r="A32" s="10"/>
      <c r="B32" t="s">
        <v>183</v>
      </c>
      <c r="C32" s="97">
        <v>140</v>
      </c>
      <c r="D32" s="111">
        <v>35440</v>
      </c>
      <c r="E32" s="112">
        <v>3.8730134064000001</v>
      </c>
      <c r="F32" s="99">
        <v>3.2797176051000001</v>
      </c>
      <c r="G32" s="99">
        <v>4.5736354931000003</v>
      </c>
      <c r="H32" s="99">
        <v>0.3922077766</v>
      </c>
      <c r="I32" s="100">
        <v>3.9503386004999999</v>
      </c>
      <c r="J32" s="99">
        <v>3.3473001877000002</v>
      </c>
      <c r="K32" s="99">
        <v>4.6620183977999998</v>
      </c>
      <c r="L32" s="99">
        <v>1.0752868124999999</v>
      </c>
      <c r="M32" s="99">
        <v>0.91056671369999997</v>
      </c>
      <c r="N32" s="99">
        <v>1.2698045202999999</v>
      </c>
      <c r="O32" s="111">
        <v>129</v>
      </c>
      <c r="P32" s="111">
        <v>36318</v>
      </c>
      <c r="Q32" s="112">
        <v>3.2912965977000002</v>
      </c>
      <c r="R32" s="99">
        <v>2.7681234501</v>
      </c>
      <c r="S32" s="99">
        <v>3.9133490573</v>
      </c>
      <c r="T32" s="99">
        <v>0.51234491390000003</v>
      </c>
      <c r="U32" s="100">
        <v>3.5519577069000001</v>
      </c>
      <c r="V32" s="99">
        <v>2.9889845416999998</v>
      </c>
      <c r="W32" s="99">
        <v>4.2209664773000002</v>
      </c>
      <c r="X32" s="99">
        <v>0.94377347509999998</v>
      </c>
      <c r="Y32" s="99">
        <v>0.79375450089999999</v>
      </c>
      <c r="Z32" s="99">
        <v>1.1221459171999999</v>
      </c>
      <c r="AA32" s="111">
        <v>123</v>
      </c>
      <c r="AB32" s="111">
        <v>38056</v>
      </c>
      <c r="AC32" s="112">
        <v>2.8985170830000002</v>
      </c>
      <c r="AD32" s="99">
        <v>2.4278494801999999</v>
      </c>
      <c r="AE32" s="99">
        <v>3.4604292188999999</v>
      </c>
      <c r="AF32" s="99">
        <v>2.1665464700000001E-2</v>
      </c>
      <c r="AG32" s="100">
        <v>3.2320790414</v>
      </c>
      <c r="AH32" s="99">
        <v>2.708517928</v>
      </c>
      <c r="AI32" s="99">
        <v>3.8568454068000002</v>
      </c>
      <c r="AJ32" s="99">
        <v>0.81254037540000001</v>
      </c>
      <c r="AK32" s="99">
        <v>0.68059827549999996</v>
      </c>
      <c r="AL32" s="99">
        <v>0.97006102640000003</v>
      </c>
      <c r="AM32" s="99">
        <v>0.31326456260000002</v>
      </c>
      <c r="AN32" s="99">
        <v>0.88066116100000003</v>
      </c>
      <c r="AO32" s="99">
        <v>0.68791817320000004</v>
      </c>
      <c r="AP32" s="99">
        <v>1.1274074603999999</v>
      </c>
      <c r="AQ32" s="99">
        <v>0.18235456780000001</v>
      </c>
      <c r="AR32" s="99">
        <v>0.84980253159999997</v>
      </c>
      <c r="AS32" s="99">
        <v>0.66901143890000003</v>
      </c>
      <c r="AT32" s="99">
        <v>1.0794499178000001</v>
      </c>
      <c r="AU32" s="97" t="s">
        <v>28</v>
      </c>
      <c r="AV32" s="97" t="s">
        <v>28</v>
      </c>
      <c r="AW32" s="97" t="s">
        <v>28</v>
      </c>
      <c r="AX32" s="97" t="s">
        <v>28</v>
      </c>
      <c r="AY32" s="97" t="s">
        <v>28</v>
      </c>
      <c r="AZ32" s="97" t="s">
        <v>28</v>
      </c>
      <c r="BA32" s="97" t="s">
        <v>28</v>
      </c>
      <c r="BB32" s="97" t="s">
        <v>28</v>
      </c>
      <c r="BC32" s="103" t="s">
        <v>28</v>
      </c>
      <c r="BD32" s="104">
        <v>28</v>
      </c>
      <c r="BE32" s="104">
        <v>25.8</v>
      </c>
      <c r="BF32" s="104">
        <v>24.6</v>
      </c>
    </row>
    <row r="33" spans="1:93" x14ac:dyDescent="0.3">
      <c r="A33" s="10"/>
      <c r="B33" t="s">
        <v>71</v>
      </c>
      <c r="C33" s="97">
        <v>156</v>
      </c>
      <c r="D33" s="111">
        <v>65080</v>
      </c>
      <c r="E33" s="112">
        <v>3.5022804739</v>
      </c>
      <c r="F33" s="99">
        <v>2.9916519698999999</v>
      </c>
      <c r="G33" s="99">
        <v>4.1000653288000004</v>
      </c>
      <c r="H33" s="99">
        <v>0.72736775190000003</v>
      </c>
      <c r="I33" s="100">
        <v>2.3970497849000001</v>
      </c>
      <c r="J33" s="99">
        <v>2.0489265415000002</v>
      </c>
      <c r="K33" s="99">
        <v>2.8043209723999998</v>
      </c>
      <c r="L33" s="99">
        <v>0.97235811289999996</v>
      </c>
      <c r="M33" s="99">
        <v>0.8305894076</v>
      </c>
      <c r="N33" s="99">
        <v>1.1383245333000001</v>
      </c>
      <c r="O33" s="111">
        <v>178</v>
      </c>
      <c r="P33" s="111">
        <v>77355</v>
      </c>
      <c r="Q33" s="112">
        <v>3.2668163156999999</v>
      </c>
      <c r="R33" s="99">
        <v>2.8186665470999999</v>
      </c>
      <c r="S33" s="99">
        <v>3.7862190018000002</v>
      </c>
      <c r="T33" s="99">
        <v>0.38547335170000002</v>
      </c>
      <c r="U33" s="100">
        <v>2.301079439</v>
      </c>
      <c r="V33" s="99">
        <v>1.9866957321000001</v>
      </c>
      <c r="W33" s="99">
        <v>2.6652126436999999</v>
      </c>
      <c r="X33" s="99">
        <v>0.93675379759999999</v>
      </c>
      <c r="Y33" s="99">
        <v>0.80824764449999997</v>
      </c>
      <c r="Z33" s="99">
        <v>1.0856915987</v>
      </c>
      <c r="AA33" s="111">
        <v>188</v>
      </c>
      <c r="AB33" s="111">
        <v>83659</v>
      </c>
      <c r="AC33" s="112">
        <v>2.9516276773999999</v>
      </c>
      <c r="AD33" s="99">
        <v>2.5569846651999999</v>
      </c>
      <c r="AE33" s="99">
        <v>3.4071795832</v>
      </c>
      <c r="AF33" s="99">
        <v>9.6868314999999997E-3</v>
      </c>
      <c r="AG33" s="100">
        <v>2.2472178725999998</v>
      </c>
      <c r="AH33" s="99">
        <v>1.9478922393</v>
      </c>
      <c r="AI33" s="99">
        <v>2.5925398051999999</v>
      </c>
      <c r="AJ33" s="99">
        <v>0.82742885150000001</v>
      </c>
      <c r="AK33" s="99">
        <v>0.71679870089999997</v>
      </c>
      <c r="AL33" s="99">
        <v>0.95513357290000001</v>
      </c>
      <c r="AM33" s="99">
        <v>0.33197443770000001</v>
      </c>
      <c r="AN33" s="99">
        <v>0.90351810210000005</v>
      </c>
      <c r="AO33" s="99">
        <v>0.73606634189999998</v>
      </c>
      <c r="AP33" s="99">
        <v>1.1090643794999999</v>
      </c>
      <c r="AQ33" s="99">
        <v>0.52569210229999996</v>
      </c>
      <c r="AR33" s="99">
        <v>0.93276833199999998</v>
      </c>
      <c r="AS33" s="99">
        <v>0.75234915550000003</v>
      </c>
      <c r="AT33" s="99">
        <v>1.1564534296</v>
      </c>
      <c r="AU33" s="97" t="s">
        <v>28</v>
      </c>
      <c r="AV33" s="97" t="s">
        <v>28</v>
      </c>
      <c r="AW33" s="97" t="s">
        <v>28</v>
      </c>
      <c r="AX33" s="97" t="s">
        <v>28</v>
      </c>
      <c r="AY33" s="97" t="s">
        <v>28</v>
      </c>
      <c r="AZ33" s="97" t="s">
        <v>28</v>
      </c>
      <c r="BA33" s="97" t="s">
        <v>28</v>
      </c>
      <c r="BB33" s="97" t="s">
        <v>28</v>
      </c>
      <c r="BC33" s="103" t="s">
        <v>28</v>
      </c>
      <c r="BD33" s="104">
        <v>31.2</v>
      </c>
      <c r="BE33" s="104">
        <v>35.6</v>
      </c>
      <c r="BF33" s="104">
        <v>37.6</v>
      </c>
    </row>
    <row r="34" spans="1:93" x14ac:dyDescent="0.3">
      <c r="A34" s="10"/>
      <c r="B34" t="s">
        <v>77</v>
      </c>
      <c r="C34" s="97">
        <v>115</v>
      </c>
      <c r="D34" s="111">
        <v>34184</v>
      </c>
      <c r="E34" s="112">
        <v>3.8388375362999998</v>
      </c>
      <c r="F34" s="99">
        <v>3.1957880580000002</v>
      </c>
      <c r="G34" s="99">
        <v>4.6112800231</v>
      </c>
      <c r="H34" s="99">
        <v>0.49571507139999998</v>
      </c>
      <c r="I34" s="100">
        <v>3.3641469693000001</v>
      </c>
      <c r="J34" s="99">
        <v>2.8022056692000001</v>
      </c>
      <c r="K34" s="99">
        <v>4.0387773658999997</v>
      </c>
      <c r="L34" s="99">
        <v>1.0657983706</v>
      </c>
      <c r="M34" s="99">
        <v>0.88726487450000002</v>
      </c>
      <c r="N34" s="99">
        <v>1.280255986</v>
      </c>
      <c r="O34" s="111">
        <v>119</v>
      </c>
      <c r="P34" s="111">
        <v>35397</v>
      </c>
      <c r="Q34" s="112">
        <v>3.6665831383</v>
      </c>
      <c r="R34" s="99">
        <v>3.0619937295000001</v>
      </c>
      <c r="S34" s="99">
        <v>4.3905484785000004</v>
      </c>
      <c r="T34" s="99">
        <v>0.58572630999999997</v>
      </c>
      <c r="U34" s="100">
        <v>3.3618668248999999</v>
      </c>
      <c r="V34" s="99">
        <v>2.8089951413000001</v>
      </c>
      <c r="W34" s="99">
        <v>4.0235557483999997</v>
      </c>
      <c r="X34" s="99">
        <v>1.0513862266</v>
      </c>
      <c r="Y34" s="99">
        <v>0.87802128349999997</v>
      </c>
      <c r="Z34" s="99">
        <v>1.2589820066999999</v>
      </c>
      <c r="AA34" s="111">
        <v>153</v>
      </c>
      <c r="AB34" s="111">
        <v>36661</v>
      </c>
      <c r="AC34" s="112">
        <v>4.3441685735000002</v>
      </c>
      <c r="AD34" s="99">
        <v>3.7056472416999999</v>
      </c>
      <c r="AE34" s="99">
        <v>5.0927137324</v>
      </c>
      <c r="AF34" s="99">
        <v>1.51278743E-2</v>
      </c>
      <c r="AG34" s="100">
        <v>4.1733722483999998</v>
      </c>
      <c r="AH34" s="99">
        <v>3.5618166333999999</v>
      </c>
      <c r="AI34" s="99">
        <v>4.8899305373999997</v>
      </c>
      <c r="AJ34" s="99">
        <v>1.2177993996000001</v>
      </c>
      <c r="AK34" s="99">
        <v>1.0388029169999999</v>
      </c>
      <c r="AL34" s="99">
        <v>1.4276388268</v>
      </c>
      <c r="AM34" s="99">
        <v>0.16532875559999999</v>
      </c>
      <c r="AN34" s="99">
        <v>1.1848002376</v>
      </c>
      <c r="AO34" s="99">
        <v>0.9324065279</v>
      </c>
      <c r="AP34" s="99">
        <v>1.5055145593999999</v>
      </c>
      <c r="AQ34" s="99">
        <v>0.7255230735</v>
      </c>
      <c r="AR34" s="99">
        <v>0.95512850010000006</v>
      </c>
      <c r="AS34" s="99">
        <v>0.73918925869999996</v>
      </c>
      <c r="AT34" s="99">
        <v>1.2341500380999999</v>
      </c>
      <c r="AU34" s="97" t="s">
        <v>28</v>
      </c>
      <c r="AV34" s="97" t="s">
        <v>28</v>
      </c>
      <c r="AW34" s="97" t="s">
        <v>28</v>
      </c>
      <c r="AX34" s="97" t="s">
        <v>28</v>
      </c>
      <c r="AY34" s="97" t="s">
        <v>28</v>
      </c>
      <c r="AZ34" s="97" t="s">
        <v>28</v>
      </c>
      <c r="BA34" s="97" t="s">
        <v>28</v>
      </c>
      <c r="BB34" s="97" t="s">
        <v>28</v>
      </c>
      <c r="BC34" s="103" t="s">
        <v>28</v>
      </c>
      <c r="BD34" s="104">
        <v>23</v>
      </c>
      <c r="BE34" s="104">
        <v>23.8</v>
      </c>
      <c r="BF34" s="104">
        <v>30.6</v>
      </c>
    </row>
    <row r="35" spans="1:93" x14ac:dyDescent="0.3">
      <c r="A35" s="10"/>
      <c r="B35" t="s">
        <v>79</v>
      </c>
      <c r="C35" s="97">
        <v>272</v>
      </c>
      <c r="D35" s="111">
        <v>66625</v>
      </c>
      <c r="E35" s="112">
        <v>4.5403210516000003</v>
      </c>
      <c r="F35" s="99">
        <v>4.0280653704000002</v>
      </c>
      <c r="G35" s="99">
        <v>5.1177211282000004</v>
      </c>
      <c r="H35" s="99">
        <v>1.5000270000000001E-4</v>
      </c>
      <c r="I35" s="100">
        <v>4.0825515947</v>
      </c>
      <c r="J35" s="99">
        <v>3.6251001346999998</v>
      </c>
      <c r="K35" s="99">
        <v>4.5977288637999996</v>
      </c>
      <c r="L35" s="99">
        <v>1.2605552417999999</v>
      </c>
      <c r="M35" s="99">
        <v>1.118334774</v>
      </c>
      <c r="N35" s="99">
        <v>1.4208621199</v>
      </c>
      <c r="O35" s="111">
        <v>304</v>
      </c>
      <c r="P35" s="111">
        <v>70239</v>
      </c>
      <c r="Q35" s="112">
        <v>4.4490181711999996</v>
      </c>
      <c r="R35" s="99">
        <v>3.9726616001999999</v>
      </c>
      <c r="S35" s="99">
        <v>4.9824940253000003</v>
      </c>
      <c r="T35" s="99">
        <v>2.4998600000000002E-5</v>
      </c>
      <c r="U35" s="100">
        <v>4.3280798417000002</v>
      </c>
      <c r="V35" s="99">
        <v>3.8679024019999999</v>
      </c>
      <c r="W35" s="99">
        <v>4.8430061487999998</v>
      </c>
      <c r="X35" s="99">
        <v>1.2757480876</v>
      </c>
      <c r="Y35" s="99">
        <v>1.1391536839</v>
      </c>
      <c r="Z35" s="99">
        <v>1.4287213448</v>
      </c>
      <c r="AA35" s="111">
        <v>282</v>
      </c>
      <c r="AB35" s="111">
        <v>71938</v>
      </c>
      <c r="AC35" s="112">
        <v>3.8528423453</v>
      </c>
      <c r="AD35" s="99">
        <v>3.4259858306000002</v>
      </c>
      <c r="AE35" s="99">
        <v>4.3328825255999996</v>
      </c>
      <c r="AF35" s="99">
        <v>0.19857317699999999</v>
      </c>
      <c r="AG35" s="100">
        <v>3.9200422586000001</v>
      </c>
      <c r="AH35" s="99">
        <v>3.4882084880000002</v>
      </c>
      <c r="AI35" s="99">
        <v>4.4053362527999997</v>
      </c>
      <c r="AJ35" s="99">
        <v>1.0800660738000001</v>
      </c>
      <c r="AK35" s="99">
        <v>0.96040552229999998</v>
      </c>
      <c r="AL35" s="99">
        <v>1.2146355853999999</v>
      </c>
      <c r="AM35" s="99">
        <v>8.1832650899999998E-2</v>
      </c>
      <c r="AN35" s="99">
        <v>0.86599833879999999</v>
      </c>
      <c r="AO35" s="99">
        <v>0.7364467388</v>
      </c>
      <c r="AP35" s="99">
        <v>1.0183399331</v>
      </c>
      <c r="AQ35" s="99">
        <v>0.80770078869999995</v>
      </c>
      <c r="AR35" s="99">
        <v>0.97989065539999998</v>
      </c>
      <c r="AS35" s="99">
        <v>0.83202029440000003</v>
      </c>
      <c r="AT35" s="99">
        <v>1.1540411971</v>
      </c>
      <c r="AU35" s="97">
        <v>1</v>
      </c>
      <c r="AV35" s="97">
        <v>2</v>
      </c>
      <c r="AW35" s="97" t="s">
        <v>28</v>
      </c>
      <c r="AX35" s="97" t="s">
        <v>28</v>
      </c>
      <c r="AY35" s="97" t="s">
        <v>28</v>
      </c>
      <c r="AZ35" s="97" t="s">
        <v>28</v>
      </c>
      <c r="BA35" s="97" t="s">
        <v>28</v>
      </c>
      <c r="BB35" s="97" t="s">
        <v>28</v>
      </c>
      <c r="BC35" s="103" t="s">
        <v>181</v>
      </c>
      <c r="BD35" s="104">
        <v>54.4</v>
      </c>
      <c r="BE35" s="104">
        <v>60.8</v>
      </c>
      <c r="BF35" s="104">
        <v>56.4</v>
      </c>
    </row>
    <row r="36" spans="1:93" x14ac:dyDescent="0.3">
      <c r="A36" s="10"/>
      <c r="B36" t="s">
        <v>80</v>
      </c>
      <c r="C36" s="97">
        <v>109</v>
      </c>
      <c r="D36" s="111">
        <v>29036</v>
      </c>
      <c r="E36" s="112">
        <v>4.8882128651999999</v>
      </c>
      <c r="F36" s="99">
        <v>4.0492875509999999</v>
      </c>
      <c r="G36" s="99">
        <v>5.9009454661999996</v>
      </c>
      <c r="H36" s="99">
        <v>1.4784962E-3</v>
      </c>
      <c r="I36" s="100">
        <v>3.7539606006000001</v>
      </c>
      <c r="J36" s="99">
        <v>3.1114253731999999</v>
      </c>
      <c r="K36" s="99">
        <v>4.5291846985999999</v>
      </c>
      <c r="L36" s="99">
        <v>1.3571424312</v>
      </c>
      <c r="M36" s="99">
        <v>1.1242268091000001</v>
      </c>
      <c r="N36" s="99">
        <v>1.6383131622</v>
      </c>
      <c r="O36" s="111">
        <v>128</v>
      </c>
      <c r="P36" s="111">
        <v>29286</v>
      </c>
      <c r="Q36" s="112">
        <v>5.3467681260999997</v>
      </c>
      <c r="R36" s="99">
        <v>4.4938453219000003</v>
      </c>
      <c r="S36" s="99">
        <v>6.3615739631999997</v>
      </c>
      <c r="T36" s="99">
        <v>1.4381726E-6</v>
      </c>
      <c r="U36" s="100">
        <v>4.3706890663999998</v>
      </c>
      <c r="V36" s="99">
        <v>3.6754761898999999</v>
      </c>
      <c r="W36" s="99">
        <v>5.1974008071000002</v>
      </c>
      <c r="X36" s="99">
        <v>1.5331762985999999</v>
      </c>
      <c r="Y36" s="99">
        <v>1.2886021938000001</v>
      </c>
      <c r="Z36" s="99">
        <v>1.8241700766</v>
      </c>
      <c r="AA36" s="111">
        <v>150</v>
      </c>
      <c r="AB36" s="111">
        <v>30453</v>
      </c>
      <c r="AC36" s="112">
        <v>5.9198883128000004</v>
      </c>
      <c r="AD36" s="99">
        <v>5.0418246464000003</v>
      </c>
      <c r="AE36" s="99">
        <v>6.9508719746000001</v>
      </c>
      <c r="AF36" s="99">
        <v>6.2646550000000002E-10</v>
      </c>
      <c r="AG36" s="100">
        <v>4.9256230913000003</v>
      </c>
      <c r="AH36" s="99">
        <v>4.1972115721999996</v>
      </c>
      <c r="AI36" s="99">
        <v>5.7804479046999999</v>
      </c>
      <c r="AJ36" s="99">
        <v>1.6595204148</v>
      </c>
      <c r="AK36" s="99">
        <v>1.4133731055000001</v>
      </c>
      <c r="AL36" s="99">
        <v>1.9485357380999999</v>
      </c>
      <c r="AM36" s="99">
        <v>0.39743087040000002</v>
      </c>
      <c r="AN36" s="99">
        <v>1.1071900208000001</v>
      </c>
      <c r="AO36" s="99">
        <v>0.87457540509999998</v>
      </c>
      <c r="AP36" s="99">
        <v>1.4016741552</v>
      </c>
      <c r="AQ36" s="99">
        <v>0.49147290030000002</v>
      </c>
      <c r="AR36" s="99">
        <v>1.0938083659</v>
      </c>
      <c r="AS36" s="99">
        <v>0.84722911540000001</v>
      </c>
      <c r="AT36" s="99">
        <v>1.412152533</v>
      </c>
      <c r="AU36" s="97">
        <v>1</v>
      </c>
      <c r="AV36" s="97">
        <v>2</v>
      </c>
      <c r="AW36" s="97">
        <v>3</v>
      </c>
      <c r="AX36" s="97" t="s">
        <v>28</v>
      </c>
      <c r="AY36" s="97" t="s">
        <v>28</v>
      </c>
      <c r="AZ36" s="97" t="s">
        <v>28</v>
      </c>
      <c r="BA36" s="97" t="s">
        <v>28</v>
      </c>
      <c r="BB36" s="97" t="s">
        <v>28</v>
      </c>
      <c r="BC36" s="103" t="s">
        <v>233</v>
      </c>
      <c r="BD36" s="104">
        <v>21.8</v>
      </c>
      <c r="BE36" s="104">
        <v>25.6</v>
      </c>
      <c r="BF36" s="104">
        <v>30</v>
      </c>
      <c r="BQ36" s="52"/>
    </row>
    <row r="37" spans="1:93" s="3" customFormat="1" x14ac:dyDescent="0.3">
      <c r="A37" s="10"/>
      <c r="B37" s="3" t="s">
        <v>134</v>
      </c>
      <c r="C37" s="108">
        <v>155</v>
      </c>
      <c r="D37" s="109">
        <v>62631</v>
      </c>
      <c r="E37" s="107">
        <v>2.6511637059000002</v>
      </c>
      <c r="F37" s="105">
        <v>2.2634947188000001</v>
      </c>
      <c r="G37" s="105">
        <v>3.1052288027000001</v>
      </c>
      <c r="H37" s="105">
        <v>1.451123E-4</v>
      </c>
      <c r="I37" s="110">
        <v>2.4748127923999999</v>
      </c>
      <c r="J37" s="105">
        <v>2.1143272104999999</v>
      </c>
      <c r="K37" s="105">
        <v>2.8967599372000001</v>
      </c>
      <c r="L37" s="105">
        <v>0.73605770790000002</v>
      </c>
      <c r="M37" s="105">
        <v>0.6284269549</v>
      </c>
      <c r="N37" s="105">
        <v>0.86212239180000005</v>
      </c>
      <c r="O37" s="109">
        <v>174</v>
      </c>
      <c r="P37" s="109">
        <v>68458</v>
      </c>
      <c r="Q37" s="107">
        <v>2.4413975607</v>
      </c>
      <c r="R37" s="105">
        <v>2.1029731184</v>
      </c>
      <c r="S37" s="105">
        <v>2.8342835184999999</v>
      </c>
      <c r="T37" s="105">
        <v>2.8184171000000002E-6</v>
      </c>
      <c r="U37" s="110">
        <v>2.5417044027000002</v>
      </c>
      <c r="V37" s="105">
        <v>2.1907641162</v>
      </c>
      <c r="W37" s="105">
        <v>2.9488620992999999</v>
      </c>
      <c r="X37" s="105">
        <v>0.70006643030000004</v>
      </c>
      <c r="Y37" s="105">
        <v>0.60302382030000001</v>
      </c>
      <c r="Z37" s="105">
        <v>0.81272578340000001</v>
      </c>
      <c r="AA37" s="109">
        <v>194</v>
      </c>
      <c r="AB37" s="109">
        <v>75923</v>
      </c>
      <c r="AC37" s="107">
        <v>2.2636749322999998</v>
      </c>
      <c r="AD37" s="105">
        <v>1.9653759089</v>
      </c>
      <c r="AE37" s="105">
        <v>2.6072489114000001</v>
      </c>
      <c r="AF37" s="105">
        <v>2.8225270000000002E-10</v>
      </c>
      <c r="AG37" s="110">
        <v>2.5552204207</v>
      </c>
      <c r="AH37" s="105">
        <v>2.2198092681000001</v>
      </c>
      <c r="AI37" s="105">
        <v>2.9413118919999999</v>
      </c>
      <c r="AJ37" s="105">
        <v>0.63457527650000001</v>
      </c>
      <c r="AK37" s="105">
        <v>0.55095320579999996</v>
      </c>
      <c r="AL37" s="105">
        <v>0.73088926119999997</v>
      </c>
      <c r="AM37" s="105">
        <v>0.46914400709999998</v>
      </c>
      <c r="AN37" s="105">
        <v>0.92720455229999998</v>
      </c>
      <c r="AO37" s="105">
        <v>0.75561362700000001</v>
      </c>
      <c r="AP37" s="105">
        <v>1.1377617491000001</v>
      </c>
      <c r="AQ37" s="105">
        <v>0.45548526010000001</v>
      </c>
      <c r="AR37" s="105">
        <v>0.92087770940000002</v>
      </c>
      <c r="AS37" s="105">
        <v>0.74163098250000004</v>
      </c>
      <c r="AT37" s="105">
        <v>1.1434470452000001</v>
      </c>
      <c r="AU37" s="108">
        <v>1</v>
      </c>
      <c r="AV37" s="108">
        <v>2</v>
      </c>
      <c r="AW37" s="108">
        <v>3</v>
      </c>
      <c r="AX37" s="108" t="s">
        <v>28</v>
      </c>
      <c r="AY37" s="108" t="s">
        <v>28</v>
      </c>
      <c r="AZ37" s="108" t="s">
        <v>28</v>
      </c>
      <c r="BA37" s="108" t="s">
        <v>28</v>
      </c>
      <c r="BB37" s="108" t="s">
        <v>28</v>
      </c>
      <c r="BC37" s="101" t="s">
        <v>233</v>
      </c>
      <c r="BD37" s="102">
        <v>31</v>
      </c>
      <c r="BE37" s="102">
        <v>34.799999999999997</v>
      </c>
      <c r="BF37" s="102">
        <v>38.799999999999997</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97">
        <v>134</v>
      </c>
      <c r="D38" s="111">
        <v>35947</v>
      </c>
      <c r="E38" s="112">
        <v>2.3581628825999998</v>
      </c>
      <c r="F38" s="99">
        <v>1.9896124358</v>
      </c>
      <c r="G38" s="99">
        <v>2.7949826211</v>
      </c>
      <c r="H38" s="99">
        <v>1.0344201000000001E-6</v>
      </c>
      <c r="I38" s="100">
        <v>3.7277102401</v>
      </c>
      <c r="J38" s="99">
        <v>3.1470926814000002</v>
      </c>
      <c r="K38" s="99">
        <v>4.4154478565000002</v>
      </c>
      <c r="L38" s="99">
        <v>0.65471021740000002</v>
      </c>
      <c r="M38" s="99">
        <v>0.55238745379999998</v>
      </c>
      <c r="N38" s="99">
        <v>0.77598697400000005</v>
      </c>
      <c r="O38" s="111">
        <v>152</v>
      </c>
      <c r="P38" s="111">
        <v>35121</v>
      </c>
      <c r="Q38" s="112">
        <v>2.5178118933000002</v>
      </c>
      <c r="R38" s="99">
        <v>2.1464373014999998</v>
      </c>
      <c r="S38" s="99">
        <v>2.9534413728</v>
      </c>
      <c r="T38" s="99">
        <v>6.3082200000000004E-5</v>
      </c>
      <c r="U38" s="100">
        <v>4.3278949916</v>
      </c>
      <c r="V38" s="99">
        <v>3.6917743909</v>
      </c>
      <c r="W38" s="99">
        <v>5.0736239746000003</v>
      </c>
      <c r="X38" s="99">
        <v>0.72197810490000003</v>
      </c>
      <c r="Y38" s="99">
        <v>0.6154870979</v>
      </c>
      <c r="Z38" s="99">
        <v>0.84689408730000004</v>
      </c>
      <c r="AA38" s="111">
        <v>194</v>
      </c>
      <c r="AB38" s="111">
        <v>35212</v>
      </c>
      <c r="AC38" s="112">
        <v>3.0088825615000001</v>
      </c>
      <c r="AD38" s="99">
        <v>2.6123451583000001</v>
      </c>
      <c r="AE38" s="99">
        <v>3.4656118239999998</v>
      </c>
      <c r="AF38" s="99">
        <v>1.8236907699999999E-2</v>
      </c>
      <c r="AG38" s="100">
        <v>5.5094854027000002</v>
      </c>
      <c r="AH38" s="99">
        <v>4.7862824906999997</v>
      </c>
      <c r="AI38" s="99">
        <v>6.341963614</v>
      </c>
      <c r="AJ38" s="99">
        <v>0.84347909499999996</v>
      </c>
      <c r="AK38" s="99">
        <v>0.73231789039999995</v>
      </c>
      <c r="AL38" s="99">
        <v>0.97151386439999998</v>
      </c>
      <c r="AM38" s="99">
        <v>9.9991403399999998E-2</v>
      </c>
      <c r="AN38" s="99">
        <v>1.1950386640999999</v>
      </c>
      <c r="AO38" s="99">
        <v>0.96644691569999996</v>
      </c>
      <c r="AP38" s="99">
        <v>1.4776987597</v>
      </c>
      <c r="AQ38" s="99">
        <v>0.5803897938</v>
      </c>
      <c r="AR38" s="99">
        <v>1.0677005867</v>
      </c>
      <c r="AS38" s="99">
        <v>0.84641639390000001</v>
      </c>
      <c r="AT38" s="99">
        <v>1.3468365582999999</v>
      </c>
      <c r="AU38" s="97">
        <v>1</v>
      </c>
      <c r="AV38" s="97">
        <v>2</v>
      </c>
      <c r="AW38" s="97" t="s">
        <v>28</v>
      </c>
      <c r="AX38" s="97" t="s">
        <v>28</v>
      </c>
      <c r="AY38" s="97" t="s">
        <v>28</v>
      </c>
      <c r="AZ38" s="97" t="s">
        <v>28</v>
      </c>
      <c r="BA38" s="97" t="s">
        <v>28</v>
      </c>
      <c r="BB38" s="97" t="s">
        <v>28</v>
      </c>
      <c r="BC38" s="103" t="s">
        <v>181</v>
      </c>
      <c r="BD38" s="104">
        <v>26.8</v>
      </c>
      <c r="BE38" s="104">
        <v>30.4</v>
      </c>
      <c r="BF38" s="104">
        <v>38.799999999999997</v>
      </c>
    </row>
    <row r="39" spans="1:93" x14ac:dyDescent="0.3">
      <c r="A39" s="10"/>
      <c r="B39" t="s">
        <v>142</v>
      </c>
      <c r="C39" s="97">
        <v>103</v>
      </c>
      <c r="D39" s="111">
        <v>32652</v>
      </c>
      <c r="E39" s="112">
        <v>2.8335365436000002</v>
      </c>
      <c r="F39" s="99">
        <v>2.3346555247</v>
      </c>
      <c r="G39" s="99">
        <v>3.4390209857</v>
      </c>
      <c r="H39" s="99">
        <v>1.5176993099999999E-2</v>
      </c>
      <c r="I39" s="100">
        <v>3.1544775205</v>
      </c>
      <c r="J39" s="99">
        <v>2.6004952010000002</v>
      </c>
      <c r="K39" s="99">
        <v>3.8264744436</v>
      </c>
      <c r="L39" s="99">
        <v>0.78669091950000003</v>
      </c>
      <c r="M39" s="99">
        <v>0.64818373549999997</v>
      </c>
      <c r="N39" s="99">
        <v>0.95479502019999996</v>
      </c>
      <c r="O39" s="111">
        <v>119</v>
      </c>
      <c r="P39" s="111">
        <v>40687</v>
      </c>
      <c r="Q39" s="112">
        <v>2.4692665195000001</v>
      </c>
      <c r="R39" s="99">
        <v>2.0621008407999999</v>
      </c>
      <c r="S39" s="99">
        <v>2.9568278251</v>
      </c>
      <c r="T39" s="99">
        <v>1.7333379999999999E-4</v>
      </c>
      <c r="U39" s="100">
        <v>2.9247671246000002</v>
      </c>
      <c r="V39" s="99">
        <v>2.4437781360000002</v>
      </c>
      <c r="W39" s="99">
        <v>3.5004252667000002</v>
      </c>
      <c r="X39" s="99">
        <v>0.70805780490000003</v>
      </c>
      <c r="Y39" s="99">
        <v>0.59130376699999998</v>
      </c>
      <c r="Z39" s="99">
        <v>0.8478651465</v>
      </c>
      <c r="AA39" s="111">
        <v>161</v>
      </c>
      <c r="AB39" s="111">
        <v>42284</v>
      </c>
      <c r="AC39" s="112">
        <v>3.0156714583999999</v>
      </c>
      <c r="AD39" s="99">
        <v>2.5826529272999998</v>
      </c>
      <c r="AE39" s="99">
        <v>3.5212917107999999</v>
      </c>
      <c r="AF39" s="99">
        <v>3.36827076E-2</v>
      </c>
      <c r="AG39" s="100">
        <v>3.8075867941000001</v>
      </c>
      <c r="AH39" s="99">
        <v>3.2626142783000001</v>
      </c>
      <c r="AI39" s="99">
        <v>4.4435890846000001</v>
      </c>
      <c r="AJ39" s="99">
        <v>0.84538222429999998</v>
      </c>
      <c r="AK39" s="99">
        <v>0.72399427670000005</v>
      </c>
      <c r="AL39" s="99">
        <v>0.98712258949999998</v>
      </c>
      <c r="AM39" s="99">
        <v>9.8215967000000001E-2</v>
      </c>
      <c r="AN39" s="99">
        <v>1.2212822855000001</v>
      </c>
      <c r="AO39" s="99">
        <v>0.96363667379999995</v>
      </c>
      <c r="AP39" s="99">
        <v>1.5478140894000001</v>
      </c>
      <c r="AQ39" s="99">
        <v>0.30656268310000001</v>
      </c>
      <c r="AR39" s="99">
        <v>0.87144332940000002</v>
      </c>
      <c r="AS39" s="99">
        <v>0.66939597790000005</v>
      </c>
      <c r="AT39" s="99">
        <v>1.1344757085999999</v>
      </c>
      <c r="AU39" s="97" t="s">
        <v>28</v>
      </c>
      <c r="AV39" s="97">
        <v>2</v>
      </c>
      <c r="AW39" s="97" t="s">
        <v>28</v>
      </c>
      <c r="AX39" s="97" t="s">
        <v>28</v>
      </c>
      <c r="AY39" s="97" t="s">
        <v>28</v>
      </c>
      <c r="AZ39" s="97" t="s">
        <v>28</v>
      </c>
      <c r="BA39" s="97" t="s">
        <v>28</v>
      </c>
      <c r="BB39" s="97" t="s">
        <v>28</v>
      </c>
      <c r="BC39" s="103">
        <v>-2</v>
      </c>
      <c r="BD39" s="104">
        <v>20.6</v>
      </c>
      <c r="BE39" s="104">
        <v>23.8</v>
      </c>
      <c r="BF39" s="104">
        <v>32.200000000000003</v>
      </c>
    </row>
    <row r="40" spans="1:93" x14ac:dyDescent="0.3">
      <c r="A40" s="10"/>
      <c r="B40" t="s">
        <v>138</v>
      </c>
      <c r="C40" s="97">
        <v>236</v>
      </c>
      <c r="D40" s="111">
        <v>76395</v>
      </c>
      <c r="E40" s="112">
        <v>2.8602908400999998</v>
      </c>
      <c r="F40" s="99">
        <v>2.5156350893999999</v>
      </c>
      <c r="G40" s="99">
        <v>3.2521663114999999</v>
      </c>
      <c r="H40" s="99">
        <v>4.3340030000000001E-4</v>
      </c>
      <c r="I40" s="100">
        <v>3.0892074089000001</v>
      </c>
      <c r="J40" s="99">
        <v>2.7191838161000002</v>
      </c>
      <c r="K40" s="99">
        <v>3.5095834119</v>
      </c>
      <c r="L40" s="99">
        <v>0.79411886750000005</v>
      </c>
      <c r="M40" s="99">
        <v>0.69843012469999999</v>
      </c>
      <c r="N40" s="99">
        <v>0.90291749080000006</v>
      </c>
      <c r="O40" s="111">
        <v>241</v>
      </c>
      <c r="P40" s="111">
        <v>78778</v>
      </c>
      <c r="Q40" s="112">
        <v>2.5373660911</v>
      </c>
      <c r="R40" s="99">
        <v>2.2347431054000002</v>
      </c>
      <c r="S40" s="99">
        <v>2.880969479</v>
      </c>
      <c r="T40" s="99">
        <v>9.2015769000000004E-7</v>
      </c>
      <c r="U40" s="100">
        <v>3.0592297342000001</v>
      </c>
      <c r="V40" s="99">
        <v>2.6963817578999998</v>
      </c>
      <c r="W40" s="99">
        <v>3.4709056086999999</v>
      </c>
      <c r="X40" s="99">
        <v>0.72758523649999995</v>
      </c>
      <c r="Y40" s="99">
        <v>0.64080863089999995</v>
      </c>
      <c r="Z40" s="99">
        <v>0.82611290000000004</v>
      </c>
      <c r="AA40" s="111">
        <v>308</v>
      </c>
      <c r="AB40" s="111">
        <v>79463</v>
      </c>
      <c r="AC40" s="112">
        <v>2.9240879183000001</v>
      </c>
      <c r="AD40" s="99">
        <v>2.6131576225000002</v>
      </c>
      <c r="AE40" s="99">
        <v>3.2720147000000002</v>
      </c>
      <c r="AF40" s="99">
        <v>5.283671E-4</v>
      </c>
      <c r="AG40" s="100">
        <v>3.8760177693000002</v>
      </c>
      <c r="AH40" s="99">
        <v>3.4664428944000001</v>
      </c>
      <c r="AI40" s="99">
        <v>4.3339856462000004</v>
      </c>
      <c r="AJ40" s="99">
        <v>0.81970863959999996</v>
      </c>
      <c r="AK40" s="99">
        <v>0.73254564830000002</v>
      </c>
      <c r="AL40" s="99">
        <v>0.917242844</v>
      </c>
      <c r="AM40" s="99">
        <v>9.9053187500000001E-2</v>
      </c>
      <c r="AN40" s="99">
        <v>1.1524107336</v>
      </c>
      <c r="AO40" s="99">
        <v>0.97364970340000001</v>
      </c>
      <c r="AP40" s="99">
        <v>1.3639920951</v>
      </c>
      <c r="AQ40" s="99">
        <v>0.19083266060000001</v>
      </c>
      <c r="AR40" s="99">
        <v>0.88710072959999997</v>
      </c>
      <c r="AS40" s="99">
        <v>0.74134518049999998</v>
      </c>
      <c r="AT40" s="99">
        <v>1.0615132129</v>
      </c>
      <c r="AU40" s="97">
        <v>1</v>
      </c>
      <c r="AV40" s="97">
        <v>2</v>
      </c>
      <c r="AW40" s="97">
        <v>3</v>
      </c>
      <c r="AX40" s="97" t="s">
        <v>28</v>
      </c>
      <c r="AY40" s="97" t="s">
        <v>28</v>
      </c>
      <c r="AZ40" s="97" t="s">
        <v>28</v>
      </c>
      <c r="BA40" s="97" t="s">
        <v>28</v>
      </c>
      <c r="BB40" s="97" t="s">
        <v>28</v>
      </c>
      <c r="BC40" s="103" t="s">
        <v>233</v>
      </c>
      <c r="BD40" s="104">
        <v>47.2</v>
      </c>
      <c r="BE40" s="104">
        <v>48.2</v>
      </c>
      <c r="BF40" s="104">
        <v>61.6</v>
      </c>
    </row>
    <row r="41" spans="1:93" x14ac:dyDescent="0.3">
      <c r="A41" s="10"/>
      <c r="B41" t="s">
        <v>141</v>
      </c>
      <c r="C41" s="97">
        <v>77</v>
      </c>
      <c r="D41" s="111">
        <v>22640</v>
      </c>
      <c r="E41" s="112">
        <v>3.7084743654999999</v>
      </c>
      <c r="F41" s="99">
        <v>2.9647610801000002</v>
      </c>
      <c r="G41" s="99">
        <v>4.6387488732</v>
      </c>
      <c r="H41" s="99">
        <v>0.79835366689999998</v>
      </c>
      <c r="I41" s="100">
        <v>3.4010600706999998</v>
      </c>
      <c r="J41" s="99">
        <v>2.7202629352000001</v>
      </c>
      <c r="K41" s="99">
        <v>4.2522395370000003</v>
      </c>
      <c r="L41" s="99">
        <v>1.0296048996</v>
      </c>
      <c r="M41" s="99">
        <v>0.82312353640000002</v>
      </c>
      <c r="N41" s="99">
        <v>1.2878823196</v>
      </c>
      <c r="O41" s="111">
        <v>68</v>
      </c>
      <c r="P41" s="111">
        <v>23016</v>
      </c>
      <c r="Q41" s="112">
        <v>2.9302430407000002</v>
      </c>
      <c r="R41" s="99">
        <v>2.3094463582999998</v>
      </c>
      <c r="S41" s="99">
        <v>3.7179145757000001</v>
      </c>
      <c r="T41" s="99">
        <v>0.15186186130000001</v>
      </c>
      <c r="U41" s="100">
        <v>2.9544664581000002</v>
      </c>
      <c r="V41" s="99">
        <v>2.3294624526000001</v>
      </c>
      <c r="W41" s="99">
        <v>3.7471615147000001</v>
      </c>
      <c r="X41" s="99">
        <v>0.84024200660000004</v>
      </c>
      <c r="Y41" s="99">
        <v>0.66222965649999999</v>
      </c>
      <c r="Z41" s="99">
        <v>1.0661054254</v>
      </c>
      <c r="AA41" s="111">
        <v>81</v>
      </c>
      <c r="AB41" s="111">
        <v>23855</v>
      </c>
      <c r="AC41" s="112">
        <v>3.2522078906999998</v>
      </c>
      <c r="AD41" s="99">
        <v>2.6147794520000001</v>
      </c>
      <c r="AE41" s="99">
        <v>4.0450280257999998</v>
      </c>
      <c r="AF41" s="99">
        <v>0.40617609230000001</v>
      </c>
      <c r="AG41" s="100">
        <v>3.3955145672000002</v>
      </c>
      <c r="AH41" s="99">
        <v>2.7310374072000001</v>
      </c>
      <c r="AI41" s="99">
        <v>4.2216628543999999</v>
      </c>
      <c r="AJ41" s="99">
        <v>0.91169040739999996</v>
      </c>
      <c r="AK41" s="99">
        <v>0.73300029519999998</v>
      </c>
      <c r="AL41" s="99">
        <v>1.1339414246999999</v>
      </c>
      <c r="AM41" s="99">
        <v>0.52619047009999997</v>
      </c>
      <c r="AN41" s="99">
        <v>1.1098765001999999</v>
      </c>
      <c r="AO41" s="99">
        <v>0.80403381750000003</v>
      </c>
      <c r="AP41" s="99">
        <v>1.5320572579</v>
      </c>
      <c r="AQ41" s="99">
        <v>0.15695915229999999</v>
      </c>
      <c r="AR41" s="99">
        <v>0.79014784839999996</v>
      </c>
      <c r="AS41" s="99">
        <v>0.57024058550000001</v>
      </c>
      <c r="AT41" s="99">
        <v>1.0948600261000001</v>
      </c>
      <c r="AU41" s="97" t="s">
        <v>28</v>
      </c>
      <c r="AV41" s="97" t="s">
        <v>28</v>
      </c>
      <c r="AW41" s="97" t="s">
        <v>28</v>
      </c>
      <c r="AX41" s="97" t="s">
        <v>28</v>
      </c>
      <c r="AY41" s="97" t="s">
        <v>28</v>
      </c>
      <c r="AZ41" s="97" t="s">
        <v>28</v>
      </c>
      <c r="BA41" s="97" t="s">
        <v>28</v>
      </c>
      <c r="BB41" s="97" t="s">
        <v>28</v>
      </c>
      <c r="BC41" s="103" t="s">
        <v>28</v>
      </c>
      <c r="BD41" s="104">
        <v>15.4</v>
      </c>
      <c r="BE41" s="104">
        <v>13.6</v>
      </c>
      <c r="BF41" s="104">
        <v>16.2</v>
      </c>
    </row>
    <row r="42" spans="1:93" x14ac:dyDescent="0.3">
      <c r="A42" s="10"/>
      <c r="B42" t="s">
        <v>135</v>
      </c>
      <c r="C42" s="97">
        <v>262</v>
      </c>
      <c r="D42" s="111">
        <v>86210</v>
      </c>
      <c r="E42" s="112">
        <v>3.1900152049999999</v>
      </c>
      <c r="F42" s="99">
        <v>2.8237977627999999</v>
      </c>
      <c r="G42" s="99">
        <v>3.6037272718</v>
      </c>
      <c r="H42" s="99">
        <v>5.0991151999999998E-2</v>
      </c>
      <c r="I42" s="100">
        <v>3.0390905927</v>
      </c>
      <c r="J42" s="99">
        <v>2.6925032690999999</v>
      </c>
      <c r="K42" s="99">
        <v>3.4302917055000002</v>
      </c>
      <c r="L42" s="99">
        <v>0.88566212440000003</v>
      </c>
      <c r="M42" s="99">
        <v>0.78398708620000002</v>
      </c>
      <c r="N42" s="99">
        <v>1.0005233662999999</v>
      </c>
      <c r="O42" s="111">
        <v>252</v>
      </c>
      <c r="P42" s="111">
        <v>88850</v>
      </c>
      <c r="Q42" s="112">
        <v>2.7259621892000001</v>
      </c>
      <c r="R42" s="99">
        <v>2.4075114673</v>
      </c>
      <c r="S42" s="99">
        <v>3.0865356024000001</v>
      </c>
      <c r="T42" s="99">
        <v>1.017507E-4</v>
      </c>
      <c r="U42" s="100">
        <v>2.8362408553999998</v>
      </c>
      <c r="V42" s="99">
        <v>2.5068159628000002</v>
      </c>
      <c r="W42" s="99">
        <v>3.2089560259000001</v>
      </c>
      <c r="X42" s="99">
        <v>0.78166483389999997</v>
      </c>
      <c r="Y42" s="99">
        <v>0.69034965290000005</v>
      </c>
      <c r="Z42" s="99">
        <v>0.88505862209999997</v>
      </c>
      <c r="AA42" s="111">
        <v>294</v>
      </c>
      <c r="AB42" s="111">
        <v>91105</v>
      </c>
      <c r="AC42" s="112">
        <v>2.8611863529999999</v>
      </c>
      <c r="AD42" s="99">
        <v>2.5502857681000002</v>
      </c>
      <c r="AE42" s="99">
        <v>3.2099882487000002</v>
      </c>
      <c r="AF42" s="99">
        <v>1.7134299999999999E-4</v>
      </c>
      <c r="AG42" s="100">
        <v>3.2270457165000002</v>
      </c>
      <c r="AH42" s="99">
        <v>2.8784721760999998</v>
      </c>
      <c r="AI42" s="99">
        <v>3.6178303694</v>
      </c>
      <c r="AJ42" s="99">
        <v>0.80207546370000005</v>
      </c>
      <c r="AK42" s="99">
        <v>0.71492080130000002</v>
      </c>
      <c r="AL42" s="99">
        <v>0.89985498860000002</v>
      </c>
      <c r="AM42" s="99">
        <v>0.57277805810000004</v>
      </c>
      <c r="AN42" s="99">
        <v>1.0496060305999999</v>
      </c>
      <c r="AO42" s="99">
        <v>0.88705985340000004</v>
      </c>
      <c r="AP42" s="99">
        <v>1.241937413</v>
      </c>
      <c r="AQ42" s="99">
        <v>7.4801148299999995E-2</v>
      </c>
      <c r="AR42" s="99">
        <v>0.85452952859999998</v>
      </c>
      <c r="AS42" s="99">
        <v>0.71882386099999995</v>
      </c>
      <c r="AT42" s="99">
        <v>1.0158548636</v>
      </c>
      <c r="AU42" s="97" t="s">
        <v>28</v>
      </c>
      <c r="AV42" s="97">
        <v>2</v>
      </c>
      <c r="AW42" s="97">
        <v>3</v>
      </c>
      <c r="AX42" s="97" t="s">
        <v>28</v>
      </c>
      <c r="AY42" s="97" t="s">
        <v>28</v>
      </c>
      <c r="AZ42" s="97" t="s">
        <v>28</v>
      </c>
      <c r="BA42" s="97" t="s">
        <v>28</v>
      </c>
      <c r="BB42" s="97" t="s">
        <v>28</v>
      </c>
      <c r="BC42" s="103" t="s">
        <v>234</v>
      </c>
      <c r="BD42" s="104">
        <v>52.4</v>
      </c>
      <c r="BE42" s="104">
        <v>50.4</v>
      </c>
      <c r="BF42" s="104">
        <v>58.8</v>
      </c>
    </row>
    <row r="43" spans="1:93" x14ac:dyDescent="0.3">
      <c r="A43" s="10"/>
      <c r="B43" t="s">
        <v>140</v>
      </c>
      <c r="C43" s="97">
        <v>51</v>
      </c>
      <c r="D43" s="111">
        <v>16147</v>
      </c>
      <c r="E43" s="112">
        <v>2.8413926728000001</v>
      </c>
      <c r="F43" s="99">
        <v>2.1586087791000002</v>
      </c>
      <c r="G43" s="99">
        <v>3.7401461529</v>
      </c>
      <c r="H43" s="99">
        <v>9.07885212E-2</v>
      </c>
      <c r="I43" s="100">
        <v>3.1584814517000002</v>
      </c>
      <c r="J43" s="99">
        <v>2.4004146793999999</v>
      </c>
      <c r="K43" s="99">
        <v>4.1559507054999996</v>
      </c>
      <c r="L43" s="99">
        <v>0.7888720615</v>
      </c>
      <c r="M43" s="99">
        <v>0.59930687289999995</v>
      </c>
      <c r="N43" s="99">
        <v>1.0383981187</v>
      </c>
      <c r="O43" s="111">
        <v>64</v>
      </c>
      <c r="P43" s="111">
        <v>16399</v>
      </c>
      <c r="Q43" s="112">
        <v>3.1650197230999999</v>
      </c>
      <c r="R43" s="99">
        <v>2.4763279093000001</v>
      </c>
      <c r="S43" s="99">
        <v>4.0452436892000003</v>
      </c>
      <c r="T43" s="99">
        <v>0.43851252619999997</v>
      </c>
      <c r="U43" s="100">
        <v>3.9026769925</v>
      </c>
      <c r="V43" s="99">
        <v>3.0546567451</v>
      </c>
      <c r="W43" s="99">
        <v>4.9861208569000004</v>
      </c>
      <c r="X43" s="99">
        <v>0.90756380479999998</v>
      </c>
      <c r="Y43" s="99">
        <v>0.71008264590000003</v>
      </c>
      <c r="Z43" s="99">
        <v>1.1599664695</v>
      </c>
      <c r="AA43" s="111">
        <v>76</v>
      </c>
      <c r="AB43" s="111">
        <v>16277</v>
      </c>
      <c r="AC43" s="112">
        <v>3.4351929866000002</v>
      </c>
      <c r="AD43" s="99">
        <v>2.7425204497000002</v>
      </c>
      <c r="AE43" s="99">
        <v>4.3028123479999998</v>
      </c>
      <c r="AF43" s="99">
        <v>0.74271877620000004</v>
      </c>
      <c r="AG43" s="100">
        <v>4.6691650795999999</v>
      </c>
      <c r="AH43" s="99">
        <v>3.7290629563</v>
      </c>
      <c r="AI43" s="99">
        <v>5.8462682974</v>
      </c>
      <c r="AJ43" s="99">
        <v>0.96298656140000005</v>
      </c>
      <c r="AK43" s="99">
        <v>0.76880988859999999</v>
      </c>
      <c r="AL43" s="99">
        <v>1.2062060219999999</v>
      </c>
      <c r="AM43" s="99">
        <v>0.62922086479999995</v>
      </c>
      <c r="AN43" s="99">
        <v>1.0853622684999999</v>
      </c>
      <c r="AO43" s="99">
        <v>0.77832952129999999</v>
      </c>
      <c r="AP43" s="99">
        <v>1.5135122357999999</v>
      </c>
      <c r="AQ43" s="99">
        <v>0.565525889</v>
      </c>
      <c r="AR43" s="99">
        <v>1.113897334</v>
      </c>
      <c r="AS43" s="99">
        <v>0.77102918149999999</v>
      </c>
      <c r="AT43" s="99">
        <v>1.6092351631999999</v>
      </c>
      <c r="AU43" s="97" t="s">
        <v>28</v>
      </c>
      <c r="AV43" s="97" t="s">
        <v>28</v>
      </c>
      <c r="AW43" s="97" t="s">
        <v>28</v>
      </c>
      <c r="AX43" s="97" t="s">
        <v>28</v>
      </c>
      <c r="AY43" s="97" t="s">
        <v>28</v>
      </c>
      <c r="AZ43" s="97" t="s">
        <v>28</v>
      </c>
      <c r="BA43" s="97" t="s">
        <v>28</v>
      </c>
      <c r="BB43" s="97" t="s">
        <v>28</v>
      </c>
      <c r="BC43" s="103" t="s">
        <v>28</v>
      </c>
      <c r="BD43" s="104">
        <v>10.199999999999999</v>
      </c>
      <c r="BE43" s="104">
        <v>12.8</v>
      </c>
      <c r="BF43" s="104">
        <v>15.2</v>
      </c>
    </row>
    <row r="44" spans="1:93" x14ac:dyDescent="0.3">
      <c r="A44" s="10"/>
      <c r="B44" t="s">
        <v>137</v>
      </c>
      <c r="C44" s="97">
        <v>128</v>
      </c>
      <c r="D44" s="111">
        <v>24694</v>
      </c>
      <c r="E44" s="112">
        <v>3.2182412696</v>
      </c>
      <c r="F44" s="99">
        <v>2.7046768046</v>
      </c>
      <c r="G44" s="99">
        <v>3.8293214374</v>
      </c>
      <c r="H44" s="99">
        <v>0.20424950010000001</v>
      </c>
      <c r="I44" s="100">
        <v>5.1834453713000004</v>
      </c>
      <c r="J44" s="99">
        <v>4.3589534177000004</v>
      </c>
      <c r="K44" s="99">
        <v>6.1638892053000003</v>
      </c>
      <c r="L44" s="99">
        <v>0.89349868779999997</v>
      </c>
      <c r="M44" s="99">
        <v>0.75091485489999998</v>
      </c>
      <c r="N44" s="99">
        <v>1.0631563617999999</v>
      </c>
      <c r="O44" s="111">
        <v>159</v>
      </c>
      <c r="P44" s="111">
        <v>25824</v>
      </c>
      <c r="Q44" s="112">
        <v>3.5741340300000002</v>
      </c>
      <c r="R44" s="99">
        <v>3.057708613</v>
      </c>
      <c r="S44" s="99">
        <v>4.1777800570999997</v>
      </c>
      <c r="T44" s="99">
        <v>0.75761874659999995</v>
      </c>
      <c r="U44" s="100">
        <v>6.1570631970000003</v>
      </c>
      <c r="V44" s="99">
        <v>5.2707077715999997</v>
      </c>
      <c r="W44" s="99">
        <v>7.1924737350000001</v>
      </c>
      <c r="X44" s="99">
        <v>1.0248766083</v>
      </c>
      <c r="Y44" s="99">
        <v>0.8767925339</v>
      </c>
      <c r="Z44" s="99">
        <v>1.1979710384</v>
      </c>
      <c r="AA44" s="111">
        <v>152</v>
      </c>
      <c r="AB44" s="111">
        <v>26686</v>
      </c>
      <c r="AC44" s="112">
        <v>3.1259024853000001</v>
      </c>
      <c r="AD44" s="99">
        <v>2.6650248108999999</v>
      </c>
      <c r="AE44" s="99">
        <v>3.6664823186</v>
      </c>
      <c r="AF44" s="99">
        <v>0.10464275639999999</v>
      </c>
      <c r="AG44" s="100">
        <v>5.6958704939000002</v>
      </c>
      <c r="AH44" s="99">
        <v>4.8586827692999996</v>
      </c>
      <c r="AI44" s="99">
        <v>6.6773119842000002</v>
      </c>
      <c r="AJ44" s="99">
        <v>0.8762832532</v>
      </c>
      <c r="AK44" s="99">
        <v>0.74708556069999998</v>
      </c>
      <c r="AL44" s="99">
        <v>1.0278238264999999</v>
      </c>
      <c r="AM44" s="99">
        <v>0.23750237599999999</v>
      </c>
      <c r="AN44" s="99">
        <v>0.87459016899999997</v>
      </c>
      <c r="AO44" s="99">
        <v>0.70023741220000002</v>
      </c>
      <c r="AP44" s="99">
        <v>1.0923551789999999</v>
      </c>
      <c r="AQ44" s="99">
        <v>0.37709772889999998</v>
      </c>
      <c r="AR44" s="99">
        <v>1.1105861029999999</v>
      </c>
      <c r="AS44" s="99">
        <v>0.87997614950000003</v>
      </c>
      <c r="AT44" s="99">
        <v>1.4016305928999999</v>
      </c>
      <c r="AU44" s="97" t="s">
        <v>28</v>
      </c>
      <c r="AV44" s="97" t="s">
        <v>28</v>
      </c>
      <c r="AW44" s="97" t="s">
        <v>28</v>
      </c>
      <c r="AX44" s="97" t="s">
        <v>28</v>
      </c>
      <c r="AY44" s="97" t="s">
        <v>28</v>
      </c>
      <c r="AZ44" s="97" t="s">
        <v>28</v>
      </c>
      <c r="BA44" s="97" t="s">
        <v>28</v>
      </c>
      <c r="BB44" s="97" t="s">
        <v>28</v>
      </c>
      <c r="BC44" s="103" t="s">
        <v>28</v>
      </c>
      <c r="BD44" s="104">
        <v>25.6</v>
      </c>
      <c r="BE44" s="104">
        <v>31.8</v>
      </c>
      <c r="BF44" s="104">
        <v>30.4</v>
      </c>
    </row>
    <row r="45" spans="1:93" x14ac:dyDescent="0.3">
      <c r="A45" s="10"/>
      <c r="B45" t="s">
        <v>139</v>
      </c>
      <c r="C45" s="97">
        <v>142</v>
      </c>
      <c r="D45" s="111">
        <v>37998</v>
      </c>
      <c r="E45" s="112">
        <v>3.6619240625999998</v>
      </c>
      <c r="F45" s="99">
        <v>3.1045869463</v>
      </c>
      <c r="G45" s="99">
        <v>4.3193146372999998</v>
      </c>
      <c r="H45" s="99">
        <v>0.84431128280000001</v>
      </c>
      <c r="I45" s="100">
        <v>3.7370387914999998</v>
      </c>
      <c r="J45" s="99">
        <v>3.17027079</v>
      </c>
      <c r="K45" s="99">
        <v>4.4051312504000002</v>
      </c>
      <c r="L45" s="99">
        <v>1.0166808733999999</v>
      </c>
      <c r="M45" s="99">
        <v>0.86194418949999996</v>
      </c>
      <c r="N45" s="99">
        <v>1.1991959699000001</v>
      </c>
      <c r="O45" s="111">
        <v>141</v>
      </c>
      <c r="P45" s="111">
        <v>42432</v>
      </c>
      <c r="Q45" s="112">
        <v>3.1180844836000001</v>
      </c>
      <c r="R45" s="99">
        <v>2.6421412613999999</v>
      </c>
      <c r="S45" s="99">
        <v>3.6797619373999999</v>
      </c>
      <c r="T45" s="99">
        <v>0.18532404690000001</v>
      </c>
      <c r="U45" s="100">
        <v>3.3229638009000002</v>
      </c>
      <c r="V45" s="99">
        <v>2.8173545795999999</v>
      </c>
      <c r="W45" s="99">
        <v>3.9193108677000001</v>
      </c>
      <c r="X45" s="99">
        <v>0.89410520790000003</v>
      </c>
      <c r="Y45" s="99">
        <v>0.75762933119999998</v>
      </c>
      <c r="Z45" s="99">
        <v>1.0551652239</v>
      </c>
      <c r="AA45" s="111">
        <v>165</v>
      </c>
      <c r="AB45" s="111">
        <v>45028</v>
      </c>
      <c r="AC45" s="112">
        <v>3.2141215542000001</v>
      </c>
      <c r="AD45" s="99">
        <v>2.7577867178000002</v>
      </c>
      <c r="AE45" s="99">
        <v>3.7459667561000001</v>
      </c>
      <c r="AF45" s="99">
        <v>0.1821462287</v>
      </c>
      <c r="AG45" s="100">
        <v>3.6643866039000001</v>
      </c>
      <c r="AH45" s="99">
        <v>3.1458306287000002</v>
      </c>
      <c r="AI45" s="99">
        <v>4.2684208935000001</v>
      </c>
      <c r="AJ45" s="99">
        <v>0.9010136768</v>
      </c>
      <c r="AK45" s="99">
        <v>0.77308947669999994</v>
      </c>
      <c r="AL45" s="99">
        <v>1.0501056737000001</v>
      </c>
      <c r="AM45" s="99">
        <v>0.79138977020000001</v>
      </c>
      <c r="AN45" s="99">
        <v>1.030800022</v>
      </c>
      <c r="AO45" s="99">
        <v>0.82329100870000005</v>
      </c>
      <c r="AP45" s="99">
        <v>1.2906113077000001</v>
      </c>
      <c r="AQ45" s="99">
        <v>0.1762881751</v>
      </c>
      <c r="AR45" s="99">
        <v>0.8514880239</v>
      </c>
      <c r="AS45" s="99">
        <v>0.67449749780000001</v>
      </c>
      <c r="AT45" s="99">
        <v>1.0749214892000001</v>
      </c>
      <c r="AU45" s="97" t="s">
        <v>28</v>
      </c>
      <c r="AV45" s="97" t="s">
        <v>28</v>
      </c>
      <c r="AW45" s="97" t="s">
        <v>28</v>
      </c>
      <c r="AX45" s="97" t="s">
        <v>28</v>
      </c>
      <c r="AY45" s="97" t="s">
        <v>28</v>
      </c>
      <c r="AZ45" s="97" t="s">
        <v>28</v>
      </c>
      <c r="BA45" s="97" t="s">
        <v>28</v>
      </c>
      <c r="BB45" s="97" t="s">
        <v>28</v>
      </c>
      <c r="BC45" s="103" t="s">
        <v>28</v>
      </c>
      <c r="BD45" s="104">
        <v>28.4</v>
      </c>
      <c r="BE45" s="104">
        <v>28.2</v>
      </c>
      <c r="BF45" s="104">
        <v>33</v>
      </c>
    </row>
    <row r="46" spans="1:93" x14ac:dyDescent="0.3">
      <c r="A46" s="10"/>
      <c r="B46" t="s">
        <v>143</v>
      </c>
      <c r="C46" s="97">
        <v>89</v>
      </c>
      <c r="D46" s="111">
        <v>19537</v>
      </c>
      <c r="E46" s="112">
        <v>3.8384508592</v>
      </c>
      <c r="F46" s="99">
        <v>3.1168069307000001</v>
      </c>
      <c r="G46" s="99">
        <v>4.7271792337000003</v>
      </c>
      <c r="H46" s="99">
        <v>0.5493265691</v>
      </c>
      <c r="I46" s="100">
        <v>4.5554588729000001</v>
      </c>
      <c r="J46" s="99">
        <v>3.7008795190999999</v>
      </c>
      <c r="K46" s="99">
        <v>5.6073712845000001</v>
      </c>
      <c r="L46" s="99">
        <v>1.0656910153000001</v>
      </c>
      <c r="M46" s="99">
        <v>0.86533689349999998</v>
      </c>
      <c r="N46" s="99">
        <v>1.3124337451999999</v>
      </c>
      <c r="O46" s="111">
        <v>99</v>
      </c>
      <c r="P46" s="111">
        <v>18908</v>
      </c>
      <c r="Q46" s="112">
        <v>3.980756274</v>
      </c>
      <c r="R46" s="99">
        <v>3.2674350876</v>
      </c>
      <c r="S46" s="99">
        <v>4.8498042312000003</v>
      </c>
      <c r="T46" s="99">
        <v>0.189061648</v>
      </c>
      <c r="U46" s="100">
        <v>5.235878993</v>
      </c>
      <c r="V46" s="99">
        <v>4.2997244751999997</v>
      </c>
      <c r="W46" s="99">
        <v>6.3758571015000003</v>
      </c>
      <c r="X46" s="99">
        <v>1.1414748173</v>
      </c>
      <c r="Y46" s="99">
        <v>0.93693122939999995</v>
      </c>
      <c r="Z46" s="99">
        <v>1.3906727810999999</v>
      </c>
      <c r="AA46" s="111">
        <v>106</v>
      </c>
      <c r="AB46" s="111">
        <v>19041</v>
      </c>
      <c r="AC46" s="112">
        <v>4.0174331548</v>
      </c>
      <c r="AD46" s="99">
        <v>3.3195700893</v>
      </c>
      <c r="AE46" s="99">
        <v>4.8620058379</v>
      </c>
      <c r="AF46" s="99">
        <v>0.22213839020000001</v>
      </c>
      <c r="AG46" s="100">
        <v>5.5669345097000003</v>
      </c>
      <c r="AH46" s="99">
        <v>4.6019310746000004</v>
      </c>
      <c r="AI46" s="99">
        <v>6.7342946544000002</v>
      </c>
      <c r="AJ46" s="99">
        <v>1.1262057633</v>
      </c>
      <c r="AK46" s="99">
        <v>0.93057403120000004</v>
      </c>
      <c r="AL46" s="99">
        <v>1.3629645559000001</v>
      </c>
      <c r="AM46" s="99">
        <v>0.94768155509999996</v>
      </c>
      <c r="AN46" s="99">
        <v>1.0092135459</v>
      </c>
      <c r="AO46" s="99">
        <v>0.76738344800000002</v>
      </c>
      <c r="AP46" s="99">
        <v>1.3272529971</v>
      </c>
      <c r="AQ46" s="99">
        <v>0.8031965552</v>
      </c>
      <c r="AR46" s="99">
        <v>1.0370736581</v>
      </c>
      <c r="AS46" s="99">
        <v>0.778884099</v>
      </c>
      <c r="AT46" s="99">
        <v>1.3808495689</v>
      </c>
      <c r="AU46" s="97" t="s">
        <v>28</v>
      </c>
      <c r="AV46" s="97" t="s">
        <v>28</v>
      </c>
      <c r="AW46" s="97" t="s">
        <v>28</v>
      </c>
      <c r="AX46" s="97" t="s">
        <v>28</v>
      </c>
      <c r="AY46" s="97" t="s">
        <v>28</v>
      </c>
      <c r="AZ46" s="97" t="s">
        <v>28</v>
      </c>
      <c r="BA46" s="97" t="s">
        <v>28</v>
      </c>
      <c r="BB46" s="97" t="s">
        <v>28</v>
      </c>
      <c r="BC46" s="103" t="s">
        <v>28</v>
      </c>
      <c r="BD46" s="104">
        <v>17.8</v>
      </c>
      <c r="BE46" s="104">
        <v>19.8</v>
      </c>
      <c r="BF46" s="104">
        <v>21.2</v>
      </c>
    </row>
    <row r="47" spans="1:93" x14ac:dyDescent="0.3">
      <c r="A47" s="10"/>
      <c r="B47" t="s">
        <v>145</v>
      </c>
      <c r="C47" s="97">
        <v>126</v>
      </c>
      <c r="D47" s="111">
        <v>30971</v>
      </c>
      <c r="E47" s="112">
        <v>5.1361991060000003</v>
      </c>
      <c r="F47" s="99">
        <v>4.3107415337999999</v>
      </c>
      <c r="G47" s="99">
        <v>6.1197223377999999</v>
      </c>
      <c r="H47" s="99">
        <v>7.1922900000000002E-5</v>
      </c>
      <c r="I47" s="100">
        <v>4.0683219786000002</v>
      </c>
      <c r="J47" s="99">
        <v>3.4165222736</v>
      </c>
      <c r="K47" s="99">
        <v>4.8444711892000001</v>
      </c>
      <c r="L47" s="99">
        <v>1.4259922663</v>
      </c>
      <c r="M47" s="99">
        <v>1.1968157703</v>
      </c>
      <c r="N47" s="99">
        <v>1.6990534334</v>
      </c>
      <c r="O47" s="111">
        <v>133</v>
      </c>
      <c r="P47" s="111">
        <v>32660</v>
      </c>
      <c r="Q47" s="112">
        <v>4.8258421307999999</v>
      </c>
      <c r="R47" s="99">
        <v>4.0693344006999999</v>
      </c>
      <c r="S47" s="99">
        <v>5.7229880806000004</v>
      </c>
      <c r="T47" s="99">
        <v>1.884829E-4</v>
      </c>
      <c r="U47" s="100">
        <v>4.0722596447999999</v>
      </c>
      <c r="V47" s="99">
        <v>3.4357924906999999</v>
      </c>
      <c r="W47" s="99">
        <v>4.8266298561000003</v>
      </c>
      <c r="X47" s="99">
        <v>1.3838016912</v>
      </c>
      <c r="Y47" s="99">
        <v>1.1668744384</v>
      </c>
      <c r="Z47" s="99">
        <v>1.6410567048</v>
      </c>
      <c r="AA47" s="111">
        <v>177</v>
      </c>
      <c r="AB47" s="111">
        <v>34592</v>
      </c>
      <c r="AC47" s="112">
        <v>5.8256355485000002</v>
      </c>
      <c r="AD47" s="99">
        <v>5.024793914</v>
      </c>
      <c r="AE47" s="99">
        <v>6.7541137257999999</v>
      </c>
      <c r="AF47" s="99">
        <v>8.0039879999999998E-11</v>
      </c>
      <c r="AG47" s="100">
        <v>5.1167900092999998</v>
      </c>
      <c r="AH47" s="99">
        <v>4.4158810687000001</v>
      </c>
      <c r="AI47" s="99">
        <v>5.9289504385000003</v>
      </c>
      <c r="AJ47" s="99">
        <v>1.6330985673</v>
      </c>
      <c r="AK47" s="99">
        <v>1.4085988856</v>
      </c>
      <c r="AL47" s="99">
        <v>1.8933785605</v>
      </c>
      <c r="AM47" s="99">
        <v>0.1008512973</v>
      </c>
      <c r="AN47" s="99">
        <v>1.2071749117999999</v>
      </c>
      <c r="AO47" s="99">
        <v>0.96403042000000005</v>
      </c>
      <c r="AP47" s="99">
        <v>1.5116444848999999</v>
      </c>
      <c r="AQ47" s="99">
        <v>0.61612316280000001</v>
      </c>
      <c r="AR47" s="99">
        <v>0.93957458250000003</v>
      </c>
      <c r="AS47" s="99">
        <v>0.73639352979999995</v>
      </c>
      <c r="AT47" s="99">
        <v>1.1988160683</v>
      </c>
      <c r="AU47" s="97">
        <v>1</v>
      </c>
      <c r="AV47" s="97">
        <v>2</v>
      </c>
      <c r="AW47" s="97">
        <v>3</v>
      </c>
      <c r="AX47" s="97" t="s">
        <v>28</v>
      </c>
      <c r="AY47" s="97" t="s">
        <v>28</v>
      </c>
      <c r="AZ47" s="97" t="s">
        <v>28</v>
      </c>
      <c r="BA47" s="97" t="s">
        <v>28</v>
      </c>
      <c r="BB47" s="97" t="s">
        <v>28</v>
      </c>
      <c r="BC47" s="103" t="s">
        <v>233</v>
      </c>
      <c r="BD47" s="104">
        <v>25.2</v>
      </c>
      <c r="BE47" s="104">
        <v>26.6</v>
      </c>
      <c r="BF47" s="104">
        <v>35.4</v>
      </c>
      <c r="BQ47" s="52"/>
      <c r="CO47" s="4"/>
    </row>
    <row r="48" spans="1:93" x14ac:dyDescent="0.3">
      <c r="A48" s="10"/>
      <c r="B48" t="s">
        <v>97</v>
      </c>
      <c r="C48" s="97">
        <v>253</v>
      </c>
      <c r="D48" s="111">
        <v>43697</v>
      </c>
      <c r="E48" s="112">
        <v>5.7069504770000004</v>
      </c>
      <c r="F48" s="99">
        <v>5.0410801139999997</v>
      </c>
      <c r="G48" s="99">
        <v>6.4607748758000003</v>
      </c>
      <c r="H48" s="99">
        <v>3.5726170000000001E-13</v>
      </c>
      <c r="I48" s="100">
        <v>5.7898711582000004</v>
      </c>
      <c r="J48" s="99">
        <v>5.1186368270999996</v>
      </c>
      <c r="K48" s="99">
        <v>6.5491280512000003</v>
      </c>
      <c r="L48" s="99">
        <v>1.5844532263</v>
      </c>
      <c r="M48" s="99">
        <v>1.3995838378000001</v>
      </c>
      <c r="N48" s="99">
        <v>1.7937417956999999</v>
      </c>
      <c r="O48" s="111">
        <v>244</v>
      </c>
      <c r="P48" s="111">
        <v>45109</v>
      </c>
      <c r="Q48" s="112">
        <v>4.9372361775</v>
      </c>
      <c r="R48" s="99">
        <v>4.3517624786000004</v>
      </c>
      <c r="S48" s="99">
        <v>5.6014778361999999</v>
      </c>
      <c r="T48" s="99">
        <v>6.7298685999999998E-8</v>
      </c>
      <c r="U48" s="100">
        <v>5.4091201311999999</v>
      </c>
      <c r="V48" s="99">
        <v>4.7712704228999998</v>
      </c>
      <c r="W48" s="99">
        <v>6.1322411016</v>
      </c>
      <c r="X48" s="99">
        <v>1.4157437369999999</v>
      </c>
      <c r="Y48" s="99">
        <v>1.2478601898999999</v>
      </c>
      <c r="Z48" s="99">
        <v>1.6062138572</v>
      </c>
      <c r="AA48" s="111">
        <v>286</v>
      </c>
      <c r="AB48" s="111">
        <v>46742</v>
      </c>
      <c r="AC48" s="112">
        <v>5.284683877</v>
      </c>
      <c r="AD48" s="99">
        <v>4.7030088541000001</v>
      </c>
      <c r="AE48" s="99">
        <v>5.9383013185999998</v>
      </c>
      <c r="AF48" s="99">
        <v>3.9518859999999997E-11</v>
      </c>
      <c r="AG48" s="100">
        <v>6.1186941080999997</v>
      </c>
      <c r="AH48" s="99">
        <v>5.4491170847000001</v>
      </c>
      <c r="AI48" s="99">
        <v>6.8705474677999998</v>
      </c>
      <c r="AJ48" s="99">
        <v>1.4814537565999999</v>
      </c>
      <c r="AK48" s="99">
        <v>1.3183929818</v>
      </c>
      <c r="AL48" s="99">
        <v>1.6646821269000001</v>
      </c>
      <c r="AM48" s="99">
        <v>0.43518346140000003</v>
      </c>
      <c r="AN48" s="99">
        <v>1.0703729145</v>
      </c>
      <c r="AO48" s="99">
        <v>0.90230540650000002</v>
      </c>
      <c r="AP48" s="99">
        <v>1.2697454409</v>
      </c>
      <c r="AQ48" s="99">
        <v>0.10638509910000001</v>
      </c>
      <c r="AR48" s="99">
        <v>0.86512686549999995</v>
      </c>
      <c r="AS48" s="99">
        <v>0.72561056759999998</v>
      </c>
      <c r="AT48" s="99">
        <v>1.0314685683</v>
      </c>
      <c r="AU48" s="97">
        <v>1</v>
      </c>
      <c r="AV48" s="97">
        <v>2</v>
      </c>
      <c r="AW48" s="97">
        <v>3</v>
      </c>
      <c r="AX48" s="97" t="s">
        <v>28</v>
      </c>
      <c r="AY48" s="97" t="s">
        <v>28</v>
      </c>
      <c r="AZ48" s="97" t="s">
        <v>28</v>
      </c>
      <c r="BA48" s="97" t="s">
        <v>28</v>
      </c>
      <c r="BB48" s="97" t="s">
        <v>28</v>
      </c>
      <c r="BC48" s="103" t="s">
        <v>233</v>
      </c>
      <c r="BD48" s="104">
        <v>50.6</v>
      </c>
      <c r="BE48" s="104">
        <v>48.8</v>
      </c>
      <c r="BF48" s="104">
        <v>57.2</v>
      </c>
    </row>
    <row r="49" spans="1:93" x14ac:dyDescent="0.3">
      <c r="A49" s="10"/>
      <c r="B49" t="s">
        <v>144</v>
      </c>
      <c r="C49" s="97">
        <v>154</v>
      </c>
      <c r="D49" s="111">
        <v>31663</v>
      </c>
      <c r="E49" s="112">
        <v>5.4057489902000002</v>
      </c>
      <c r="F49" s="99">
        <v>4.6129472732999997</v>
      </c>
      <c r="G49" s="99">
        <v>6.3348051503000002</v>
      </c>
      <c r="H49" s="99">
        <v>5.2306649000000001E-7</v>
      </c>
      <c r="I49" s="100">
        <v>4.8637210623999998</v>
      </c>
      <c r="J49" s="99">
        <v>4.1531429997</v>
      </c>
      <c r="K49" s="99">
        <v>5.6958748048999999</v>
      </c>
      <c r="L49" s="99">
        <v>1.5008289388</v>
      </c>
      <c r="M49" s="99">
        <v>1.2807188742</v>
      </c>
      <c r="N49" s="99">
        <v>1.7587681020000001</v>
      </c>
      <c r="O49" s="111">
        <v>123</v>
      </c>
      <c r="P49" s="111">
        <v>29885</v>
      </c>
      <c r="Q49" s="112">
        <v>4.2253944172000004</v>
      </c>
      <c r="R49" s="99">
        <v>3.5390402353999999</v>
      </c>
      <c r="S49" s="99">
        <v>5.0448587169000003</v>
      </c>
      <c r="T49" s="99">
        <v>3.3790863099999999E-2</v>
      </c>
      <c r="U49" s="100">
        <v>4.1157771457000001</v>
      </c>
      <c r="V49" s="99">
        <v>3.4490666979000002</v>
      </c>
      <c r="W49" s="99">
        <v>4.9113638549000003</v>
      </c>
      <c r="X49" s="99">
        <v>1.2116243718999999</v>
      </c>
      <c r="Y49" s="99">
        <v>1.0148135249000001</v>
      </c>
      <c r="Z49" s="99">
        <v>1.4466043097000001</v>
      </c>
      <c r="AA49" s="111">
        <v>198</v>
      </c>
      <c r="AB49" s="111">
        <v>33604</v>
      </c>
      <c r="AC49" s="112">
        <v>6.0416863903999998</v>
      </c>
      <c r="AD49" s="99">
        <v>5.2530029322000003</v>
      </c>
      <c r="AE49" s="99">
        <v>6.9487824222999999</v>
      </c>
      <c r="AF49" s="99">
        <v>1.5529900000000001E-13</v>
      </c>
      <c r="AG49" s="100">
        <v>5.8921556957999996</v>
      </c>
      <c r="AH49" s="99">
        <v>5.1260395731999999</v>
      </c>
      <c r="AI49" s="99">
        <v>6.7727722830000001</v>
      </c>
      <c r="AJ49" s="99">
        <v>1.6936640313</v>
      </c>
      <c r="AK49" s="99">
        <v>1.4725726474</v>
      </c>
      <c r="AL49" s="99">
        <v>1.9479499745</v>
      </c>
      <c r="AM49" s="99">
        <v>1.8423503000000001E-3</v>
      </c>
      <c r="AN49" s="99">
        <v>1.4298514632999999</v>
      </c>
      <c r="AO49" s="99">
        <v>1.1417394086999999</v>
      </c>
      <c r="AP49" s="99">
        <v>1.7906671097</v>
      </c>
      <c r="AQ49" s="99">
        <v>4.1634004199999998E-2</v>
      </c>
      <c r="AR49" s="99">
        <v>0.78164828310000001</v>
      </c>
      <c r="AS49" s="99">
        <v>0.61670430519999997</v>
      </c>
      <c r="AT49" s="99">
        <v>0.99070824280000003</v>
      </c>
      <c r="AU49" s="97">
        <v>1</v>
      </c>
      <c r="AV49" s="97" t="s">
        <v>28</v>
      </c>
      <c r="AW49" s="97">
        <v>3</v>
      </c>
      <c r="AX49" s="97" t="s">
        <v>28</v>
      </c>
      <c r="AY49" s="97" t="s">
        <v>231</v>
      </c>
      <c r="AZ49" s="97" t="s">
        <v>28</v>
      </c>
      <c r="BA49" s="97" t="s">
        <v>28</v>
      </c>
      <c r="BB49" s="97" t="s">
        <v>28</v>
      </c>
      <c r="BC49" s="103" t="s">
        <v>443</v>
      </c>
      <c r="BD49" s="104">
        <v>30.8</v>
      </c>
      <c r="BE49" s="104">
        <v>24.6</v>
      </c>
      <c r="BF49" s="104">
        <v>39.6</v>
      </c>
      <c r="BQ49" s="52"/>
    </row>
    <row r="50" spans="1:93" x14ac:dyDescent="0.3">
      <c r="A50" s="10"/>
      <c r="B50" t="s">
        <v>146</v>
      </c>
      <c r="C50" s="97">
        <v>122</v>
      </c>
      <c r="D50" s="111">
        <v>29051</v>
      </c>
      <c r="E50" s="112">
        <v>5.4413989705999999</v>
      </c>
      <c r="F50" s="99">
        <v>4.5539852609000002</v>
      </c>
      <c r="G50" s="99">
        <v>6.5017388200999999</v>
      </c>
      <c r="H50" s="99">
        <v>5.5671016000000003E-6</v>
      </c>
      <c r="I50" s="100">
        <v>4.1995112044000003</v>
      </c>
      <c r="J50" s="99">
        <v>3.5166939765</v>
      </c>
      <c r="K50" s="99">
        <v>5.0149073174999996</v>
      </c>
      <c r="L50" s="99">
        <v>1.5107266463</v>
      </c>
      <c r="M50" s="99">
        <v>1.2643489142</v>
      </c>
      <c r="N50" s="99">
        <v>1.8051148493</v>
      </c>
      <c r="O50" s="111">
        <v>172</v>
      </c>
      <c r="P50" s="111">
        <v>29822</v>
      </c>
      <c r="Q50" s="112">
        <v>6.8803258308000004</v>
      </c>
      <c r="R50" s="99">
        <v>5.9214958151000001</v>
      </c>
      <c r="S50" s="99">
        <v>7.9944130701000002</v>
      </c>
      <c r="T50" s="99">
        <v>7.038339E-19</v>
      </c>
      <c r="U50" s="100">
        <v>5.7675541547</v>
      </c>
      <c r="V50" s="99">
        <v>4.9669315141999997</v>
      </c>
      <c r="W50" s="99">
        <v>6.6972296340000002</v>
      </c>
      <c r="X50" s="99">
        <v>1.9729212566000001</v>
      </c>
      <c r="Y50" s="99">
        <v>1.6979784464000001</v>
      </c>
      <c r="Z50" s="99">
        <v>2.2923838010000002</v>
      </c>
      <c r="AA50" s="111">
        <v>193</v>
      </c>
      <c r="AB50" s="111">
        <v>29149</v>
      </c>
      <c r="AC50" s="112">
        <v>6.9317186378000004</v>
      </c>
      <c r="AD50" s="99">
        <v>6.0160969523999999</v>
      </c>
      <c r="AE50" s="99">
        <v>7.9866936411999996</v>
      </c>
      <c r="AF50" s="99">
        <v>3.9021599999999999E-20</v>
      </c>
      <c r="AG50" s="100">
        <v>6.6211533843000003</v>
      </c>
      <c r="AH50" s="99">
        <v>5.7499334872999999</v>
      </c>
      <c r="AI50" s="99">
        <v>7.6243790012000003</v>
      </c>
      <c r="AJ50" s="99">
        <v>1.9431664892</v>
      </c>
      <c r="AK50" s="99">
        <v>1.6864905523</v>
      </c>
      <c r="AL50" s="99">
        <v>2.2389072976</v>
      </c>
      <c r="AM50" s="99">
        <v>0.94342245000000002</v>
      </c>
      <c r="AN50" s="99">
        <v>1.0074695309999999</v>
      </c>
      <c r="AO50" s="99">
        <v>0.82030495920000002</v>
      </c>
      <c r="AP50" s="99">
        <v>1.2373384367</v>
      </c>
      <c r="AQ50" s="99">
        <v>4.7454804000000003E-2</v>
      </c>
      <c r="AR50" s="99">
        <v>1.2644406095</v>
      </c>
      <c r="AS50" s="99">
        <v>1.0026376655</v>
      </c>
      <c r="AT50" s="99">
        <v>1.5946040229</v>
      </c>
      <c r="AU50" s="97">
        <v>1</v>
      </c>
      <c r="AV50" s="97">
        <v>2</v>
      </c>
      <c r="AW50" s="97">
        <v>3</v>
      </c>
      <c r="AX50" s="97" t="s">
        <v>28</v>
      </c>
      <c r="AY50" s="97" t="s">
        <v>28</v>
      </c>
      <c r="AZ50" s="97" t="s">
        <v>28</v>
      </c>
      <c r="BA50" s="97" t="s">
        <v>28</v>
      </c>
      <c r="BB50" s="97" t="s">
        <v>28</v>
      </c>
      <c r="BC50" s="103" t="s">
        <v>233</v>
      </c>
      <c r="BD50" s="104">
        <v>24.4</v>
      </c>
      <c r="BE50" s="104">
        <v>34.4</v>
      </c>
      <c r="BF50" s="104">
        <v>38.6</v>
      </c>
    </row>
    <row r="51" spans="1:93" x14ac:dyDescent="0.3">
      <c r="A51" s="10"/>
      <c r="B51" t="s">
        <v>147</v>
      </c>
      <c r="C51" s="97">
        <v>87</v>
      </c>
      <c r="D51" s="111">
        <v>17077</v>
      </c>
      <c r="E51" s="112">
        <v>10.210607107</v>
      </c>
      <c r="F51" s="99">
        <v>8.2711101820999993</v>
      </c>
      <c r="G51" s="99">
        <v>12.604897673</v>
      </c>
      <c r="H51" s="99">
        <v>3.1790920000000002E-22</v>
      </c>
      <c r="I51" s="100">
        <v>5.0945716461000004</v>
      </c>
      <c r="J51" s="99">
        <v>4.1290418982999997</v>
      </c>
      <c r="K51" s="99">
        <v>6.2858796049999999</v>
      </c>
      <c r="L51" s="99">
        <v>2.8348291154999998</v>
      </c>
      <c r="M51" s="99">
        <v>2.2963555169999998</v>
      </c>
      <c r="N51" s="99">
        <v>3.4995696677999999</v>
      </c>
      <c r="O51" s="111">
        <v>97</v>
      </c>
      <c r="P51" s="111">
        <v>17998</v>
      </c>
      <c r="Q51" s="112">
        <v>10.032922068</v>
      </c>
      <c r="R51" s="99">
        <v>8.2183267583999999</v>
      </c>
      <c r="S51" s="99">
        <v>12.24817754</v>
      </c>
      <c r="T51" s="99">
        <v>3.0145699999999999E-25</v>
      </c>
      <c r="U51" s="100">
        <v>5.3894877209000001</v>
      </c>
      <c r="V51" s="99">
        <v>4.4169355728999999</v>
      </c>
      <c r="W51" s="99">
        <v>6.5761832868000001</v>
      </c>
      <c r="X51" s="99">
        <v>2.8769226487999999</v>
      </c>
      <c r="Y51" s="99">
        <v>2.3565906549000002</v>
      </c>
      <c r="Z51" s="99">
        <v>3.5121432354</v>
      </c>
      <c r="AA51" s="111">
        <v>120</v>
      </c>
      <c r="AB51" s="111">
        <v>18943</v>
      </c>
      <c r="AC51" s="112">
        <v>10.920315078</v>
      </c>
      <c r="AD51" s="99">
        <v>9.1267852834000003</v>
      </c>
      <c r="AE51" s="99">
        <v>13.066296368</v>
      </c>
      <c r="AF51" s="99">
        <v>2.3534280000000002E-34</v>
      </c>
      <c r="AG51" s="100">
        <v>6.3347938552</v>
      </c>
      <c r="AH51" s="99">
        <v>5.2969853574999997</v>
      </c>
      <c r="AI51" s="99">
        <v>7.5759343249000004</v>
      </c>
      <c r="AJ51" s="99">
        <v>3.0612884654000001</v>
      </c>
      <c r="AK51" s="99">
        <v>2.5585088264000002</v>
      </c>
      <c r="AL51" s="99">
        <v>3.6628707203999999</v>
      </c>
      <c r="AM51" s="99">
        <v>0.53478194710000004</v>
      </c>
      <c r="AN51" s="99">
        <v>1.0884481115</v>
      </c>
      <c r="AO51" s="99">
        <v>0.83288580810000001</v>
      </c>
      <c r="AP51" s="99">
        <v>1.4224270362</v>
      </c>
      <c r="AQ51" s="99">
        <v>0.90536403040000002</v>
      </c>
      <c r="AR51" s="99">
        <v>0.98259799469999998</v>
      </c>
      <c r="AS51" s="99">
        <v>0.73567519739999998</v>
      </c>
      <c r="AT51" s="99">
        <v>1.3123982195999999</v>
      </c>
      <c r="AU51" s="97">
        <v>1</v>
      </c>
      <c r="AV51" s="97">
        <v>2</v>
      </c>
      <c r="AW51" s="97">
        <v>3</v>
      </c>
      <c r="AX51" s="97" t="s">
        <v>28</v>
      </c>
      <c r="AY51" s="97" t="s">
        <v>28</v>
      </c>
      <c r="AZ51" s="97" t="s">
        <v>28</v>
      </c>
      <c r="BA51" s="97" t="s">
        <v>28</v>
      </c>
      <c r="BB51" s="97" t="s">
        <v>28</v>
      </c>
      <c r="BC51" s="103" t="s">
        <v>233</v>
      </c>
      <c r="BD51" s="104">
        <v>17.399999999999999</v>
      </c>
      <c r="BE51" s="104">
        <v>19.399999999999999</v>
      </c>
      <c r="BF51" s="104">
        <v>24</v>
      </c>
      <c r="BQ51" s="52"/>
      <c r="CC51" s="4"/>
      <c r="CO51" s="4"/>
    </row>
    <row r="52" spans="1:93" s="3" customFormat="1" x14ac:dyDescent="0.3">
      <c r="A52" s="10"/>
      <c r="B52" s="3" t="s">
        <v>82</v>
      </c>
      <c r="C52" s="108">
        <v>177</v>
      </c>
      <c r="D52" s="109">
        <v>68356</v>
      </c>
      <c r="E52" s="107">
        <v>2.9615939591</v>
      </c>
      <c r="F52" s="105">
        <v>2.5541099619000001</v>
      </c>
      <c r="G52" s="105">
        <v>3.4340881596999999</v>
      </c>
      <c r="H52" s="105">
        <v>9.5565761000000003E-3</v>
      </c>
      <c r="I52" s="110">
        <v>2.5893849845000001</v>
      </c>
      <c r="J52" s="105">
        <v>2.2346854398999998</v>
      </c>
      <c r="K52" s="105">
        <v>3.0003840711</v>
      </c>
      <c r="L52" s="105">
        <v>0.82224423049999995</v>
      </c>
      <c r="M52" s="105">
        <v>0.70911212320000006</v>
      </c>
      <c r="N52" s="105">
        <v>0.95342549160000001</v>
      </c>
      <c r="O52" s="109">
        <v>154</v>
      </c>
      <c r="P52" s="109">
        <v>71959</v>
      </c>
      <c r="Q52" s="107">
        <v>2.3486638915000002</v>
      </c>
      <c r="R52" s="105">
        <v>2.0043354894999998</v>
      </c>
      <c r="S52" s="105">
        <v>2.7521450895999999</v>
      </c>
      <c r="T52" s="105">
        <v>1.0229899999999999E-6</v>
      </c>
      <c r="U52" s="110">
        <v>2.1401075612999998</v>
      </c>
      <c r="V52" s="105">
        <v>1.8274429438999999</v>
      </c>
      <c r="W52" s="105">
        <v>2.5062672348000001</v>
      </c>
      <c r="X52" s="105">
        <v>0.67347521470000005</v>
      </c>
      <c r="Y52" s="105">
        <v>0.5747396548</v>
      </c>
      <c r="Z52" s="105">
        <v>0.78917273430000001</v>
      </c>
      <c r="AA52" s="109">
        <v>186</v>
      </c>
      <c r="AB52" s="109">
        <v>72747</v>
      </c>
      <c r="AC52" s="107">
        <v>2.6425056347</v>
      </c>
      <c r="AD52" s="105">
        <v>2.2874565521000001</v>
      </c>
      <c r="AE52" s="105">
        <v>3.0526638956999999</v>
      </c>
      <c r="AF52" s="105">
        <v>4.5823199999999999E-5</v>
      </c>
      <c r="AG52" s="110">
        <v>2.5568064661999998</v>
      </c>
      <c r="AH52" s="105">
        <v>2.2145461270000002</v>
      </c>
      <c r="AI52" s="105">
        <v>2.9519634863999999</v>
      </c>
      <c r="AJ52" s="105">
        <v>0.74077276719999996</v>
      </c>
      <c r="AK52" s="105">
        <v>0.64124197039999997</v>
      </c>
      <c r="AL52" s="105">
        <v>0.85575230260000001</v>
      </c>
      <c r="AM52" s="105">
        <v>0.2792618577</v>
      </c>
      <c r="AN52" s="105">
        <v>1.1251101719000001</v>
      </c>
      <c r="AO52" s="105">
        <v>0.90877664020000004</v>
      </c>
      <c r="AP52" s="105">
        <v>1.3929417230000001</v>
      </c>
      <c r="AQ52" s="105">
        <v>3.5357119499999999E-2</v>
      </c>
      <c r="AR52" s="105">
        <v>0.79304047889999996</v>
      </c>
      <c r="AS52" s="105">
        <v>0.63899236719999997</v>
      </c>
      <c r="AT52" s="105">
        <v>0.98422646869999997</v>
      </c>
      <c r="AU52" s="108" t="s">
        <v>28</v>
      </c>
      <c r="AV52" s="108">
        <v>2</v>
      </c>
      <c r="AW52" s="108">
        <v>3</v>
      </c>
      <c r="AX52" s="108" t="s">
        <v>28</v>
      </c>
      <c r="AY52" s="108" t="s">
        <v>28</v>
      </c>
      <c r="AZ52" s="108" t="s">
        <v>28</v>
      </c>
      <c r="BA52" s="108" t="s">
        <v>28</v>
      </c>
      <c r="BB52" s="108" t="s">
        <v>28</v>
      </c>
      <c r="BC52" s="101" t="s">
        <v>234</v>
      </c>
      <c r="BD52" s="102">
        <v>35.4</v>
      </c>
      <c r="BE52" s="102">
        <v>30.8</v>
      </c>
      <c r="BF52" s="102">
        <v>37.200000000000003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97">
        <v>204</v>
      </c>
      <c r="D53" s="111">
        <v>69689</v>
      </c>
      <c r="E53" s="112">
        <v>2.7989565259</v>
      </c>
      <c r="F53" s="99">
        <v>2.4382081813999998</v>
      </c>
      <c r="G53" s="99">
        <v>3.2130798731999999</v>
      </c>
      <c r="H53" s="99">
        <v>3.4055359999999999E-4</v>
      </c>
      <c r="I53" s="100">
        <v>2.9272912511000002</v>
      </c>
      <c r="J53" s="99">
        <v>2.5519367511</v>
      </c>
      <c r="K53" s="99">
        <v>3.3578551919000001</v>
      </c>
      <c r="L53" s="99">
        <v>0.77709027190000002</v>
      </c>
      <c r="M53" s="99">
        <v>0.67693365049999998</v>
      </c>
      <c r="N53" s="99">
        <v>0.89206569989999995</v>
      </c>
      <c r="O53" s="111">
        <v>201</v>
      </c>
      <c r="P53" s="111">
        <v>70235</v>
      </c>
      <c r="Q53" s="112">
        <v>2.5966641483999999</v>
      </c>
      <c r="R53" s="99">
        <v>2.2598523169</v>
      </c>
      <c r="S53" s="99">
        <v>2.9836749283000001</v>
      </c>
      <c r="T53" s="99">
        <v>3.1727000000000003E-5</v>
      </c>
      <c r="U53" s="100">
        <v>2.8618210294000002</v>
      </c>
      <c r="V53" s="99">
        <v>2.4923173626000001</v>
      </c>
      <c r="W53" s="99">
        <v>3.2861062266999999</v>
      </c>
      <c r="X53" s="99">
        <v>0.74458884950000004</v>
      </c>
      <c r="Y53" s="99">
        <v>0.64800865279999997</v>
      </c>
      <c r="Z53" s="99">
        <v>0.85556350579999996</v>
      </c>
      <c r="AA53" s="111">
        <v>210</v>
      </c>
      <c r="AB53" s="111">
        <v>70976</v>
      </c>
      <c r="AC53" s="112">
        <v>2.5537560496</v>
      </c>
      <c r="AD53" s="99">
        <v>2.2293283499999998</v>
      </c>
      <c r="AE53" s="99">
        <v>2.9253967729000001</v>
      </c>
      <c r="AF53" s="99">
        <v>1.4251501E-6</v>
      </c>
      <c r="AG53" s="100">
        <v>2.9587466186000002</v>
      </c>
      <c r="AH53" s="99">
        <v>2.5844568625000002</v>
      </c>
      <c r="AI53" s="99">
        <v>3.3872422790000001</v>
      </c>
      <c r="AJ53" s="99">
        <v>0.71589362410000001</v>
      </c>
      <c r="AK53" s="99">
        <v>0.62494690990000001</v>
      </c>
      <c r="AL53" s="99">
        <v>0.82007555040000002</v>
      </c>
      <c r="AM53" s="99">
        <v>0.86590872070000002</v>
      </c>
      <c r="AN53" s="99">
        <v>0.98347568399999996</v>
      </c>
      <c r="AO53" s="99">
        <v>0.81053084679999998</v>
      </c>
      <c r="AP53" s="99">
        <v>1.1933221602999999</v>
      </c>
      <c r="AQ53" s="99">
        <v>0.45034437869999999</v>
      </c>
      <c r="AR53" s="99">
        <v>0.92772578790000004</v>
      </c>
      <c r="AS53" s="99">
        <v>0.76352605699999998</v>
      </c>
      <c r="AT53" s="99">
        <v>1.1272374134000001</v>
      </c>
      <c r="AU53" s="97">
        <v>1</v>
      </c>
      <c r="AV53" s="97">
        <v>2</v>
      </c>
      <c r="AW53" s="97">
        <v>3</v>
      </c>
      <c r="AX53" s="97" t="s">
        <v>28</v>
      </c>
      <c r="AY53" s="97" t="s">
        <v>28</v>
      </c>
      <c r="AZ53" s="97" t="s">
        <v>28</v>
      </c>
      <c r="BA53" s="97" t="s">
        <v>28</v>
      </c>
      <c r="BB53" s="97" t="s">
        <v>28</v>
      </c>
      <c r="BC53" s="103" t="s">
        <v>233</v>
      </c>
      <c r="BD53" s="104">
        <v>40.799999999999997</v>
      </c>
      <c r="BE53" s="104">
        <v>40.200000000000003</v>
      </c>
      <c r="BF53" s="104">
        <v>42</v>
      </c>
    </row>
    <row r="54" spans="1:93" x14ac:dyDescent="0.3">
      <c r="A54" s="10"/>
      <c r="B54" t="s">
        <v>81</v>
      </c>
      <c r="C54" s="97">
        <v>102</v>
      </c>
      <c r="D54" s="111">
        <v>43314</v>
      </c>
      <c r="E54" s="112">
        <v>2.7395448654000001</v>
      </c>
      <c r="F54" s="99">
        <v>2.2550934836000001</v>
      </c>
      <c r="G54" s="99">
        <v>3.3280687139</v>
      </c>
      <c r="H54" s="99">
        <v>5.8482993E-3</v>
      </c>
      <c r="I54" s="100">
        <v>2.3548968001000001</v>
      </c>
      <c r="J54" s="99">
        <v>1.9395026079</v>
      </c>
      <c r="K54" s="99">
        <v>2.8592583049</v>
      </c>
      <c r="L54" s="99">
        <v>0.76059547360000002</v>
      </c>
      <c r="M54" s="99">
        <v>0.62609447200000001</v>
      </c>
      <c r="N54" s="99">
        <v>0.92399070790000004</v>
      </c>
      <c r="O54" s="111">
        <v>128</v>
      </c>
      <c r="P54" s="111">
        <v>49460</v>
      </c>
      <c r="Q54" s="112">
        <v>2.9054302868000002</v>
      </c>
      <c r="R54" s="99">
        <v>2.4419579702999998</v>
      </c>
      <c r="S54" s="99">
        <v>3.4568675029999998</v>
      </c>
      <c r="T54" s="99">
        <v>3.94869183E-2</v>
      </c>
      <c r="U54" s="100">
        <v>2.5879498585</v>
      </c>
      <c r="V54" s="99">
        <v>2.1763039971000002</v>
      </c>
      <c r="W54" s="99">
        <v>3.0774581486999999</v>
      </c>
      <c r="X54" s="99">
        <v>0.83312699329999995</v>
      </c>
      <c r="Y54" s="99">
        <v>0.70022712669999998</v>
      </c>
      <c r="Z54" s="99">
        <v>0.99125063930000001</v>
      </c>
      <c r="AA54" s="111">
        <v>136</v>
      </c>
      <c r="AB54" s="111">
        <v>57060</v>
      </c>
      <c r="AC54" s="112">
        <v>2.5521800810999999</v>
      </c>
      <c r="AD54" s="99">
        <v>2.1562910392000001</v>
      </c>
      <c r="AE54" s="99">
        <v>3.0207532507999999</v>
      </c>
      <c r="AF54" s="99">
        <v>9.8821300000000002E-5</v>
      </c>
      <c r="AG54" s="100">
        <v>2.3834560111999998</v>
      </c>
      <c r="AH54" s="99">
        <v>2.0147316590000002</v>
      </c>
      <c r="AI54" s="99">
        <v>2.8196621282000001</v>
      </c>
      <c r="AJ54" s="99">
        <v>0.71545183339999996</v>
      </c>
      <c r="AK54" s="99">
        <v>0.6044723837</v>
      </c>
      <c r="AL54" s="99">
        <v>0.84680680159999999</v>
      </c>
      <c r="AM54" s="99">
        <v>0.2924969959</v>
      </c>
      <c r="AN54" s="99">
        <v>0.8784172495</v>
      </c>
      <c r="AO54" s="99">
        <v>0.69004366399999995</v>
      </c>
      <c r="AP54" s="99">
        <v>1.1182145484999999</v>
      </c>
      <c r="AQ54" s="99">
        <v>0.65781173230000001</v>
      </c>
      <c r="AR54" s="99">
        <v>1.0605521828</v>
      </c>
      <c r="AS54" s="99">
        <v>0.81762556659999996</v>
      </c>
      <c r="AT54" s="99">
        <v>1.3756552857</v>
      </c>
      <c r="AU54" s="97" t="s">
        <v>28</v>
      </c>
      <c r="AV54" s="97" t="s">
        <v>28</v>
      </c>
      <c r="AW54" s="97">
        <v>3</v>
      </c>
      <c r="AX54" s="97" t="s">
        <v>28</v>
      </c>
      <c r="AY54" s="97" t="s">
        <v>28</v>
      </c>
      <c r="AZ54" s="97" t="s">
        <v>28</v>
      </c>
      <c r="BA54" s="97" t="s">
        <v>28</v>
      </c>
      <c r="BB54" s="97" t="s">
        <v>28</v>
      </c>
      <c r="BC54" s="103">
        <v>-3</v>
      </c>
      <c r="BD54" s="104">
        <v>20.399999999999999</v>
      </c>
      <c r="BE54" s="104">
        <v>25.6</v>
      </c>
      <c r="BF54" s="104">
        <v>27.2</v>
      </c>
    </row>
    <row r="55" spans="1:93" x14ac:dyDescent="0.3">
      <c r="A55" s="10"/>
      <c r="B55" t="s">
        <v>86</v>
      </c>
      <c r="C55" s="97">
        <v>145</v>
      </c>
      <c r="D55" s="111">
        <v>49330</v>
      </c>
      <c r="E55" s="112">
        <v>2.8723602827999999</v>
      </c>
      <c r="F55" s="99">
        <v>2.4393435289999998</v>
      </c>
      <c r="G55" s="99">
        <v>3.3822434175999998</v>
      </c>
      <c r="H55" s="99">
        <v>6.6377309000000004E-3</v>
      </c>
      <c r="I55" s="100">
        <v>2.9393877965000001</v>
      </c>
      <c r="J55" s="99">
        <v>2.4978620290000002</v>
      </c>
      <c r="K55" s="99">
        <v>3.4589583083000002</v>
      </c>
      <c r="L55" s="99">
        <v>0.7974697758</v>
      </c>
      <c r="M55" s="99">
        <v>0.67724886350000002</v>
      </c>
      <c r="N55" s="99">
        <v>0.93903154</v>
      </c>
      <c r="O55" s="111">
        <v>185</v>
      </c>
      <c r="P55" s="111">
        <v>54952</v>
      </c>
      <c r="Q55" s="112">
        <v>3.3638735941000002</v>
      </c>
      <c r="R55" s="99">
        <v>2.9105446910000001</v>
      </c>
      <c r="S55" s="99">
        <v>3.8878102755000001</v>
      </c>
      <c r="T55" s="99">
        <v>0.62539310930000003</v>
      </c>
      <c r="U55" s="100">
        <v>3.3665744649999998</v>
      </c>
      <c r="V55" s="99">
        <v>2.9147857854999999</v>
      </c>
      <c r="W55" s="99">
        <v>3.8883899066000001</v>
      </c>
      <c r="X55" s="99">
        <v>0.96458480040000005</v>
      </c>
      <c r="Y55" s="99">
        <v>0.83459353970000005</v>
      </c>
      <c r="Z55" s="99">
        <v>1.1148227167</v>
      </c>
      <c r="AA55" s="111">
        <v>171</v>
      </c>
      <c r="AB55" s="111">
        <v>59647</v>
      </c>
      <c r="AC55" s="112">
        <v>2.8779516322999998</v>
      </c>
      <c r="AD55" s="99">
        <v>2.4759989830000002</v>
      </c>
      <c r="AE55" s="99">
        <v>3.3451571083</v>
      </c>
      <c r="AF55" s="99">
        <v>5.1518210999999996E-3</v>
      </c>
      <c r="AG55" s="100">
        <v>2.8668667326000001</v>
      </c>
      <c r="AH55" s="99">
        <v>2.4678257766999998</v>
      </c>
      <c r="AI55" s="99">
        <v>3.3304315646</v>
      </c>
      <c r="AJ55" s="99">
        <v>0.80677526909999997</v>
      </c>
      <c r="AK55" s="99">
        <v>0.69409601030000001</v>
      </c>
      <c r="AL55" s="99">
        <v>0.93774683219999999</v>
      </c>
      <c r="AM55" s="99">
        <v>0.14137444909999999</v>
      </c>
      <c r="AN55" s="99">
        <v>0.85554690209999995</v>
      </c>
      <c r="AO55" s="99">
        <v>0.69493857120000002</v>
      </c>
      <c r="AP55" s="99">
        <v>1.0532736734000001</v>
      </c>
      <c r="AQ55" s="99">
        <v>0.1544028559</v>
      </c>
      <c r="AR55" s="99">
        <v>1.1711182660999999</v>
      </c>
      <c r="AS55" s="99">
        <v>0.94230195729999999</v>
      </c>
      <c r="AT55" s="99">
        <v>1.4554973411000001</v>
      </c>
      <c r="AU55" s="97" t="s">
        <v>28</v>
      </c>
      <c r="AV55" s="97" t="s">
        <v>28</v>
      </c>
      <c r="AW55" s="97" t="s">
        <v>28</v>
      </c>
      <c r="AX55" s="97" t="s">
        <v>28</v>
      </c>
      <c r="AY55" s="97" t="s">
        <v>28</v>
      </c>
      <c r="AZ55" s="97" t="s">
        <v>28</v>
      </c>
      <c r="BA55" s="97" t="s">
        <v>28</v>
      </c>
      <c r="BB55" s="97" t="s">
        <v>28</v>
      </c>
      <c r="BC55" s="103" t="s">
        <v>28</v>
      </c>
      <c r="BD55" s="104">
        <v>29</v>
      </c>
      <c r="BE55" s="104">
        <v>37</v>
      </c>
      <c r="BF55" s="104">
        <v>34.200000000000003</v>
      </c>
    </row>
    <row r="56" spans="1:93" x14ac:dyDescent="0.3">
      <c r="A56" s="10"/>
      <c r="B56" t="s">
        <v>83</v>
      </c>
      <c r="C56" s="97">
        <v>138</v>
      </c>
      <c r="D56" s="111">
        <v>44625</v>
      </c>
      <c r="E56" s="112">
        <v>2.8809891339</v>
      </c>
      <c r="F56" s="99">
        <v>2.4367518163000002</v>
      </c>
      <c r="G56" s="99">
        <v>3.4062140978</v>
      </c>
      <c r="H56" s="99">
        <v>8.9610673999999998E-3</v>
      </c>
      <c r="I56" s="100">
        <v>3.0924369748</v>
      </c>
      <c r="J56" s="99">
        <v>2.6172292784</v>
      </c>
      <c r="K56" s="99">
        <v>3.6539276562</v>
      </c>
      <c r="L56" s="99">
        <v>0.7998654529</v>
      </c>
      <c r="M56" s="99">
        <v>0.67652931149999995</v>
      </c>
      <c r="N56" s="99">
        <v>0.94568665669999996</v>
      </c>
      <c r="O56" s="111">
        <v>135</v>
      </c>
      <c r="P56" s="111">
        <v>45721</v>
      </c>
      <c r="Q56" s="112">
        <v>2.6246851483999998</v>
      </c>
      <c r="R56" s="99">
        <v>2.2160223315000001</v>
      </c>
      <c r="S56" s="99">
        <v>3.1087106073999999</v>
      </c>
      <c r="T56" s="99">
        <v>9.981205999999999E-4</v>
      </c>
      <c r="U56" s="100">
        <v>2.9526913234999999</v>
      </c>
      <c r="V56" s="99">
        <v>2.4943551176000001</v>
      </c>
      <c r="W56" s="99">
        <v>3.4952465229</v>
      </c>
      <c r="X56" s="99">
        <v>0.75262382169999997</v>
      </c>
      <c r="Y56" s="99">
        <v>0.63544048210000004</v>
      </c>
      <c r="Z56" s="99">
        <v>0.8914172655</v>
      </c>
      <c r="AA56" s="111">
        <v>191</v>
      </c>
      <c r="AB56" s="111">
        <v>45869</v>
      </c>
      <c r="AC56" s="112">
        <v>3.5449729049999998</v>
      </c>
      <c r="AD56" s="99">
        <v>3.0744528164</v>
      </c>
      <c r="AE56" s="99">
        <v>4.0875022800999998</v>
      </c>
      <c r="AF56" s="99">
        <v>0.93135725960000004</v>
      </c>
      <c r="AG56" s="100">
        <v>4.1640323529999996</v>
      </c>
      <c r="AH56" s="99">
        <v>3.6134605120000001</v>
      </c>
      <c r="AI56" s="99">
        <v>4.7984931284999996</v>
      </c>
      <c r="AJ56" s="99">
        <v>0.99376113109999997</v>
      </c>
      <c r="AK56" s="99">
        <v>0.86186038379999996</v>
      </c>
      <c r="AL56" s="99">
        <v>1.1458482189000001</v>
      </c>
      <c r="AM56" s="99">
        <v>7.5149904000000002E-3</v>
      </c>
      <c r="AN56" s="99">
        <v>1.3506278676000001</v>
      </c>
      <c r="AO56" s="99">
        <v>1.083490874</v>
      </c>
      <c r="AP56" s="99">
        <v>1.6836280586000001</v>
      </c>
      <c r="AQ56" s="99">
        <v>0.44148699699999999</v>
      </c>
      <c r="AR56" s="99">
        <v>0.91103611520000005</v>
      </c>
      <c r="AS56" s="99">
        <v>0.71861284319999996</v>
      </c>
      <c r="AT56" s="99">
        <v>1.1549846499</v>
      </c>
      <c r="AU56" s="97" t="s">
        <v>28</v>
      </c>
      <c r="AV56" s="97">
        <v>2</v>
      </c>
      <c r="AW56" s="97" t="s">
        <v>28</v>
      </c>
      <c r="AX56" s="97" t="s">
        <v>28</v>
      </c>
      <c r="AY56" s="97" t="s">
        <v>28</v>
      </c>
      <c r="AZ56" s="97" t="s">
        <v>28</v>
      </c>
      <c r="BA56" s="97" t="s">
        <v>28</v>
      </c>
      <c r="BB56" s="97" t="s">
        <v>28</v>
      </c>
      <c r="BC56" s="103">
        <v>-2</v>
      </c>
      <c r="BD56" s="104">
        <v>27.6</v>
      </c>
      <c r="BE56" s="104">
        <v>27</v>
      </c>
      <c r="BF56" s="104">
        <v>38.200000000000003</v>
      </c>
    </row>
    <row r="57" spans="1:93" x14ac:dyDescent="0.3">
      <c r="A57" s="10"/>
      <c r="B57" t="s">
        <v>84</v>
      </c>
      <c r="C57" s="97">
        <v>95</v>
      </c>
      <c r="D57" s="111">
        <v>32484</v>
      </c>
      <c r="E57" s="112">
        <v>3.015038729</v>
      </c>
      <c r="F57" s="99">
        <v>2.4645463890000001</v>
      </c>
      <c r="G57" s="99">
        <v>3.6884915527</v>
      </c>
      <c r="H57" s="99">
        <v>8.3834914499999996E-2</v>
      </c>
      <c r="I57" s="100">
        <v>2.9245166851</v>
      </c>
      <c r="J57" s="99">
        <v>2.3917879183999999</v>
      </c>
      <c r="K57" s="99">
        <v>3.5759014317000002</v>
      </c>
      <c r="L57" s="99">
        <v>0.83708240690000002</v>
      </c>
      <c r="M57" s="99">
        <v>0.68424607729999998</v>
      </c>
      <c r="N57" s="99">
        <v>1.0240569573</v>
      </c>
      <c r="O57" s="111">
        <v>119</v>
      </c>
      <c r="P57" s="111">
        <v>35370</v>
      </c>
      <c r="Q57" s="112">
        <v>3.2280686303000001</v>
      </c>
      <c r="R57" s="99">
        <v>2.6957843934999999</v>
      </c>
      <c r="S57" s="99">
        <v>3.8654527072999998</v>
      </c>
      <c r="T57" s="99">
        <v>0.40067105050000001</v>
      </c>
      <c r="U57" s="100">
        <v>3.3644331354000001</v>
      </c>
      <c r="V57" s="99">
        <v>2.8111394124000002</v>
      </c>
      <c r="W57" s="99">
        <v>4.0266271649999998</v>
      </c>
      <c r="X57" s="99">
        <v>0.92564296739999996</v>
      </c>
      <c r="Y57" s="99">
        <v>0.77301140440000005</v>
      </c>
      <c r="Z57" s="99">
        <v>1.1084117236</v>
      </c>
      <c r="AA57" s="111">
        <v>127</v>
      </c>
      <c r="AB57" s="111">
        <v>36948</v>
      </c>
      <c r="AC57" s="112">
        <v>3.0767778927</v>
      </c>
      <c r="AD57" s="99">
        <v>2.5843827002999999</v>
      </c>
      <c r="AE57" s="99">
        <v>3.6629877611000001</v>
      </c>
      <c r="AF57" s="99">
        <v>9.6462276900000005E-2</v>
      </c>
      <c r="AG57" s="100">
        <v>3.4372631807</v>
      </c>
      <c r="AH57" s="99">
        <v>2.8885564751000001</v>
      </c>
      <c r="AI57" s="99">
        <v>4.0902015505999998</v>
      </c>
      <c r="AJ57" s="99">
        <v>0.86251217170000005</v>
      </c>
      <c r="AK57" s="99">
        <v>0.72447918339999995</v>
      </c>
      <c r="AL57" s="99">
        <v>1.0268441983000001</v>
      </c>
      <c r="AM57" s="99">
        <v>0.70674350789999996</v>
      </c>
      <c r="AN57" s="99">
        <v>0.9531327382</v>
      </c>
      <c r="AO57" s="99">
        <v>0.74225688420000002</v>
      </c>
      <c r="AP57" s="99">
        <v>1.2239186136</v>
      </c>
      <c r="AQ57" s="99">
        <v>0.61974617949999999</v>
      </c>
      <c r="AR57" s="99">
        <v>1.0706557761</v>
      </c>
      <c r="AS57" s="99">
        <v>0.81759239039999998</v>
      </c>
      <c r="AT57" s="99">
        <v>1.4020480184999999</v>
      </c>
      <c r="AU57" s="97" t="s">
        <v>28</v>
      </c>
      <c r="AV57" s="97" t="s">
        <v>28</v>
      </c>
      <c r="AW57" s="97" t="s">
        <v>28</v>
      </c>
      <c r="AX57" s="97" t="s">
        <v>28</v>
      </c>
      <c r="AY57" s="97" t="s">
        <v>28</v>
      </c>
      <c r="AZ57" s="97" t="s">
        <v>28</v>
      </c>
      <c r="BA57" s="97" t="s">
        <v>28</v>
      </c>
      <c r="BB57" s="97" t="s">
        <v>28</v>
      </c>
      <c r="BC57" s="103" t="s">
        <v>28</v>
      </c>
      <c r="BD57" s="104">
        <v>19</v>
      </c>
      <c r="BE57" s="104">
        <v>23.8</v>
      </c>
      <c r="BF57" s="104">
        <v>25.4</v>
      </c>
    </row>
    <row r="58" spans="1:93" x14ac:dyDescent="0.3">
      <c r="A58" s="10"/>
      <c r="B58" t="s">
        <v>88</v>
      </c>
      <c r="C58" s="97">
        <v>93</v>
      </c>
      <c r="D58" s="111">
        <v>23874</v>
      </c>
      <c r="E58" s="112">
        <v>3.2697025543999998</v>
      </c>
      <c r="F58" s="99">
        <v>2.6669756201000001</v>
      </c>
      <c r="G58" s="99">
        <v>4.0086436161999996</v>
      </c>
      <c r="H58" s="99">
        <v>0.35204503370000001</v>
      </c>
      <c r="I58" s="100">
        <v>3.8954511184</v>
      </c>
      <c r="J58" s="99">
        <v>3.1790127574000002</v>
      </c>
      <c r="K58" s="99">
        <v>4.7733496445999997</v>
      </c>
      <c r="L58" s="99">
        <v>0.90778617800000005</v>
      </c>
      <c r="M58" s="99">
        <v>0.74044765990000005</v>
      </c>
      <c r="N58" s="99">
        <v>1.1129426015999999</v>
      </c>
      <c r="O58" s="111">
        <v>90</v>
      </c>
      <c r="P58" s="111">
        <v>23418</v>
      </c>
      <c r="Q58" s="112">
        <v>2.9234648578</v>
      </c>
      <c r="R58" s="99">
        <v>2.3766944686000002</v>
      </c>
      <c r="S58" s="99">
        <v>3.5960224958000002</v>
      </c>
      <c r="T58" s="99">
        <v>9.5003031700000004E-2</v>
      </c>
      <c r="U58" s="100">
        <v>3.8431975403999998</v>
      </c>
      <c r="V58" s="99">
        <v>3.1258503832</v>
      </c>
      <c r="W58" s="99">
        <v>4.7251677219000001</v>
      </c>
      <c r="X58" s="99">
        <v>0.83829837460000001</v>
      </c>
      <c r="Y58" s="99">
        <v>0.68151293310000005</v>
      </c>
      <c r="Z58" s="99">
        <v>1.0311530872000001</v>
      </c>
      <c r="AA58" s="111">
        <v>105</v>
      </c>
      <c r="AB58" s="111">
        <v>22603</v>
      </c>
      <c r="AC58" s="112">
        <v>3.3547190731000001</v>
      </c>
      <c r="AD58" s="99">
        <v>2.7694743062999998</v>
      </c>
      <c r="AE58" s="99">
        <v>4.0636376492000004</v>
      </c>
      <c r="AF58" s="99">
        <v>0.53004309449999998</v>
      </c>
      <c r="AG58" s="100">
        <v>4.6454010529999996</v>
      </c>
      <c r="AH58" s="99">
        <v>3.8366700265000002</v>
      </c>
      <c r="AI58" s="99">
        <v>5.6246043557999998</v>
      </c>
      <c r="AJ58" s="99">
        <v>0.94042733469999995</v>
      </c>
      <c r="AK58" s="99">
        <v>0.77636585469999997</v>
      </c>
      <c r="AL58" s="99">
        <v>1.1391582545000001</v>
      </c>
      <c r="AM58" s="99">
        <v>0.33812307219999999</v>
      </c>
      <c r="AN58" s="99">
        <v>1.1475147594999999</v>
      </c>
      <c r="AO58" s="99">
        <v>0.86593254379999995</v>
      </c>
      <c r="AP58" s="99">
        <v>1.5206613177999999</v>
      </c>
      <c r="AQ58" s="99">
        <v>0.44906606189999998</v>
      </c>
      <c r="AR58" s="99">
        <v>0.89410728009999996</v>
      </c>
      <c r="AS58" s="99">
        <v>0.66915549360000004</v>
      </c>
      <c r="AT58" s="99">
        <v>1.1946817085999999</v>
      </c>
      <c r="AU58" s="97" t="s">
        <v>28</v>
      </c>
      <c r="AV58" s="97" t="s">
        <v>28</v>
      </c>
      <c r="AW58" s="97" t="s">
        <v>28</v>
      </c>
      <c r="AX58" s="97" t="s">
        <v>28</v>
      </c>
      <c r="AY58" s="97" t="s">
        <v>28</v>
      </c>
      <c r="AZ58" s="97" t="s">
        <v>28</v>
      </c>
      <c r="BA58" s="97" t="s">
        <v>28</v>
      </c>
      <c r="BB58" s="97" t="s">
        <v>28</v>
      </c>
      <c r="BC58" s="103" t="s">
        <v>28</v>
      </c>
      <c r="BD58" s="104">
        <v>18.600000000000001</v>
      </c>
      <c r="BE58" s="104">
        <v>18</v>
      </c>
      <c r="BF58" s="104">
        <v>21</v>
      </c>
    </row>
    <row r="59" spans="1:93" x14ac:dyDescent="0.3">
      <c r="A59" s="10"/>
      <c r="B59" t="s">
        <v>91</v>
      </c>
      <c r="C59" s="97">
        <v>103</v>
      </c>
      <c r="D59" s="111">
        <v>24076</v>
      </c>
      <c r="E59" s="112">
        <v>3.6586226414</v>
      </c>
      <c r="F59" s="99">
        <v>3.0144706203</v>
      </c>
      <c r="G59" s="99">
        <v>4.4404213270000001</v>
      </c>
      <c r="H59" s="99">
        <v>0.87422187929999995</v>
      </c>
      <c r="I59" s="100">
        <v>4.2781192889000002</v>
      </c>
      <c r="J59" s="99">
        <v>3.5268055035999999</v>
      </c>
      <c r="K59" s="99">
        <v>5.1894851109999998</v>
      </c>
      <c r="L59" s="99">
        <v>1.015764281</v>
      </c>
      <c r="M59" s="99">
        <v>0.83692467969999995</v>
      </c>
      <c r="N59" s="99">
        <v>1.2328195112</v>
      </c>
      <c r="O59" s="111">
        <v>93</v>
      </c>
      <c r="P59" s="111">
        <v>24066</v>
      </c>
      <c r="Q59" s="112">
        <v>3.0354504476000002</v>
      </c>
      <c r="R59" s="99">
        <v>2.4760204967999999</v>
      </c>
      <c r="S59" s="99">
        <v>3.7212775224999999</v>
      </c>
      <c r="T59" s="99">
        <v>0.1817542962</v>
      </c>
      <c r="U59" s="100">
        <v>3.8643729743000002</v>
      </c>
      <c r="V59" s="99">
        <v>3.1536504017999998</v>
      </c>
      <c r="W59" s="99">
        <v>4.7352675730999998</v>
      </c>
      <c r="X59" s="99">
        <v>0.87041004440000003</v>
      </c>
      <c r="Y59" s="99">
        <v>0.70999449589999997</v>
      </c>
      <c r="Z59" s="99">
        <v>1.0670697443999999</v>
      </c>
      <c r="AA59" s="111">
        <v>128</v>
      </c>
      <c r="AB59" s="111">
        <v>23716</v>
      </c>
      <c r="AC59" s="112">
        <v>4.0843305905999996</v>
      </c>
      <c r="AD59" s="99">
        <v>3.4330052603999999</v>
      </c>
      <c r="AE59" s="99">
        <v>4.8592283169000003</v>
      </c>
      <c r="AF59" s="99">
        <v>0.12669659080000001</v>
      </c>
      <c r="AG59" s="100">
        <v>5.3972002023999996</v>
      </c>
      <c r="AH59" s="99">
        <v>4.5387078637</v>
      </c>
      <c r="AI59" s="99">
        <v>6.4180755623000003</v>
      </c>
      <c r="AJ59" s="99">
        <v>1.1449591001999999</v>
      </c>
      <c r="AK59" s="99">
        <v>0.96237327679999995</v>
      </c>
      <c r="AL59" s="99">
        <v>1.3621859343</v>
      </c>
      <c r="AM59" s="99">
        <v>2.9386769100000001E-2</v>
      </c>
      <c r="AN59" s="99">
        <v>1.3455434905000001</v>
      </c>
      <c r="AO59" s="99">
        <v>1.0301904676</v>
      </c>
      <c r="AP59" s="99">
        <v>1.7574296617</v>
      </c>
      <c r="AQ59" s="99">
        <v>0.19176323040000001</v>
      </c>
      <c r="AR59" s="99">
        <v>0.8296702735</v>
      </c>
      <c r="AS59" s="99">
        <v>0.62682489149999998</v>
      </c>
      <c r="AT59" s="99">
        <v>1.0981579899</v>
      </c>
      <c r="AU59" s="97" t="s">
        <v>28</v>
      </c>
      <c r="AV59" s="97" t="s">
        <v>28</v>
      </c>
      <c r="AW59" s="97" t="s">
        <v>28</v>
      </c>
      <c r="AX59" s="97" t="s">
        <v>28</v>
      </c>
      <c r="AY59" s="97" t="s">
        <v>28</v>
      </c>
      <c r="AZ59" s="97" t="s">
        <v>28</v>
      </c>
      <c r="BA59" s="97" t="s">
        <v>28</v>
      </c>
      <c r="BB59" s="97" t="s">
        <v>28</v>
      </c>
      <c r="BC59" s="103" t="s">
        <v>28</v>
      </c>
      <c r="BD59" s="104">
        <v>20.6</v>
      </c>
      <c r="BE59" s="104">
        <v>18.600000000000001</v>
      </c>
      <c r="BF59" s="104">
        <v>25.6</v>
      </c>
    </row>
    <row r="60" spans="1:93" x14ac:dyDescent="0.3">
      <c r="A60" s="10"/>
      <c r="B60" t="s">
        <v>89</v>
      </c>
      <c r="C60" s="97">
        <v>200</v>
      </c>
      <c r="D60" s="111">
        <v>52711</v>
      </c>
      <c r="E60" s="112">
        <v>3.3844234627000001</v>
      </c>
      <c r="F60" s="99">
        <v>2.9442142105000002</v>
      </c>
      <c r="G60" s="99">
        <v>3.8904513584</v>
      </c>
      <c r="H60" s="99">
        <v>0.3811558357</v>
      </c>
      <c r="I60" s="100">
        <v>3.7942744399000001</v>
      </c>
      <c r="J60" s="99">
        <v>3.3032367520000001</v>
      </c>
      <c r="K60" s="99">
        <v>4.3583065963000003</v>
      </c>
      <c r="L60" s="99">
        <v>0.93963679840000003</v>
      </c>
      <c r="M60" s="99">
        <v>0.81741899169999999</v>
      </c>
      <c r="N60" s="99">
        <v>1.0801282106000001</v>
      </c>
      <c r="O60" s="111">
        <v>232</v>
      </c>
      <c r="P60" s="111">
        <v>55893</v>
      </c>
      <c r="Q60" s="112">
        <v>3.4384115845999998</v>
      </c>
      <c r="R60" s="99">
        <v>3.0210282046999999</v>
      </c>
      <c r="S60" s="99">
        <v>3.9134603929999998</v>
      </c>
      <c r="T60" s="99">
        <v>0.83041596679999996</v>
      </c>
      <c r="U60" s="100">
        <v>4.1507881129999999</v>
      </c>
      <c r="V60" s="99">
        <v>3.6496098931000001</v>
      </c>
      <c r="W60" s="99">
        <v>4.7207900195999999</v>
      </c>
      <c r="X60" s="99">
        <v>0.98595843729999999</v>
      </c>
      <c r="Y60" s="99">
        <v>0.86627449170000004</v>
      </c>
      <c r="Z60" s="99">
        <v>1.1221778425</v>
      </c>
      <c r="AA60" s="111">
        <v>234</v>
      </c>
      <c r="AB60" s="111">
        <v>57355</v>
      </c>
      <c r="AC60" s="112">
        <v>3.1239070748</v>
      </c>
      <c r="AD60" s="99">
        <v>2.746446046</v>
      </c>
      <c r="AE60" s="99">
        <v>3.5532449020999999</v>
      </c>
      <c r="AF60" s="99">
        <v>4.3410072500000001E-2</v>
      </c>
      <c r="AG60" s="100">
        <v>4.0798535436999996</v>
      </c>
      <c r="AH60" s="99">
        <v>3.5892175918000002</v>
      </c>
      <c r="AI60" s="99">
        <v>4.6375580506</v>
      </c>
      <c r="AJ60" s="99">
        <v>0.87572388040000004</v>
      </c>
      <c r="AK60" s="99">
        <v>0.76991034979999995</v>
      </c>
      <c r="AL60" s="99">
        <v>0.99608001739999996</v>
      </c>
      <c r="AM60" s="99">
        <v>0.30050697669999998</v>
      </c>
      <c r="AN60" s="99">
        <v>0.90853203520000003</v>
      </c>
      <c r="AO60" s="99">
        <v>0.75766324240000005</v>
      </c>
      <c r="AP60" s="99">
        <v>1.089442397</v>
      </c>
      <c r="AQ60" s="99">
        <v>0.86971863429999996</v>
      </c>
      <c r="AR60" s="99">
        <v>1.0159519405999999</v>
      </c>
      <c r="AS60" s="99">
        <v>0.84089145170000001</v>
      </c>
      <c r="AT60" s="99">
        <v>1.2274572936000001</v>
      </c>
      <c r="AU60" s="97" t="s">
        <v>28</v>
      </c>
      <c r="AV60" s="97" t="s">
        <v>28</v>
      </c>
      <c r="AW60" s="97" t="s">
        <v>28</v>
      </c>
      <c r="AX60" s="97" t="s">
        <v>28</v>
      </c>
      <c r="AY60" s="97" t="s">
        <v>28</v>
      </c>
      <c r="AZ60" s="97" t="s">
        <v>28</v>
      </c>
      <c r="BA60" s="97" t="s">
        <v>28</v>
      </c>
      <c r="BB60" s="97" t="s">
        <v>28</v>
      </c>
      <c r="BC60" s="103" t="s">
        <v>28</v>
      </c>
      <c r="BD60" s="104">
        <v>40</v>
      </c>
      <c r="BE60" s="104">
        <v>46.4</v>
      </c>
      <c r="BF60" s="104">
        <v>46.8</v>
      </c>
    </row>
    <row r="61" spans="1:93" x14ac:dyDescent="0.3">
      <c r="A61" s="10"/>
      <c r="B61" t="s">
        <v>87</v>
      </c>
      <c r="C61" s="97">
        <v>188</v>
      </c>
      <c r="D61" s="111">
        <v>63168</v>
      </c>
      <c r="E61" s="112">
        <v>2.9285131608000001</v>
      </c>
      <c r="F61" s="99">
        <v>2.5365962188000002</v>
      </c>
      <c r="G61" s="99">
        <v>3.3809832519</v>
      </c>
      <c r="H61" s="99">
        <v>4.7545164000000004E-3</v>
      </c>
      <c r="I61" s="100">
        <v>2.9761904762000002</v>
      </c>
      <c r="J61" s="99">
        <v>2.5797669207</v>
      </c>
      <c r="K61" s="99">
        <v>3.4335310214999999</v>
      </c>
      <c r="L61" s="99">
        <v>0.81305981969999996</v>
      </c>
      <c r="M61" s="99">
        <v>0.70424968269999999</v>
      </c>
      <c r="N61" s="99">
        <v>0.93868167300000005</v>
      </c>
      <c r="O61" s="111">
        <v>240</v>
      </c>
      <c r="P61" s="111">
        <v>64546</v>
      </c>
      <c r="Q61" s="112">
        <v>3.4981170136999999</v>
      </c>
      <c r="R61" s="99">
        <v>3.0801107825999998</v>
      </c>
      <c r="S61" s="99">
        <v>3.9728514672999999</v>
      </c>
      <c r="T61" s="99">
        <v>0.9622376305</v>
      </c>
      <c r="U61" s="100">
        <v>3.7182784370999999</v>
      </c>
      <c r="V61" s="99">
        <v>3.2764012632999999</v>
      </c>
      <c r="W61" s="99">
        <v>4.219750093</v>
      </c>
      <c r="X61" s="99">
        <v>1.0030788635000001</v>
      </c>
      <c r="Y61" s="99">
        <v>0.88321631639999998</v>
      </c>
      <c r="Z61" s="99">
        <v>1.1392081278999999</v>
      </c>
      <c r="AA61" s="111">
        <v>267</v>
      </c>
      <c r="AB61" s="111">
        <v>63695</v>
      </c>
      <c r="AC61" s="112">
        <v>3.7699037578999999</v>
      </c>
      <c r="AD61" s="99">
        <v>3.3414733007000001</v>
      </c>
      <c r="AE61" s="99">
        <v>4.2532658693999998</v>
      </c>
      <c r="AF61" s="99">
        <v>0.3692913478</v>
      </c>
      <c r="AG61" s="100">
        <v>4.1918517936999997</v>
      </c>
      <c r="AH61" s="99">
        <v>3.7180329215999999</v>
      </c>
      <c r="AI61" s="99">
        <v>4.7260532196999998</v>
      </c>
      <c r="AJ61" s="99">
        <v>1.0568159258000001</v>
      </c>
      <c r="AK61" s="99">
        <v>0.93671415160000004</v>
      </c>
      <c r="AL61" s="99">
        <v>1.1923166733999999</v>
      </c>
      <c r="AM61" s="99">
        <v>0.40023534999999999</v>
      </c>
      <c r="AN61" s="99">
        <v>1.0776951552</v>
      </c>
      <c r="AO61" s="99">
        <v>0.90527752350000001</v>
      </c>
      <c r="AP61" s="99">
        <v>1.2829511584</v>
      </c>
      <c r="AQ61" s="99">
        <v>6.8027160700000006E-2</v>
      </c>
      <c r="AR61" s="99">
        <v>1.1945027465</v>
      </c>
      <c r="AS61" s="99">
        <v>0.98692448499999996</v>
      </c>
      <c r="AT61" s="99">
        <v>1.4457406146</v>
      </c>
      <c r="AU61" s="97">
        <v>1</v>
      </c>
      <c r="AV61" s="97" t="s">
        <v>28</v>
      </c>
      <c r="AW61" s="97" t="s">
        <v>28</v>
      </c>
      <c r="AX61" s="97" t="s">
        <v>28</v>
      </c>
      <c r="AY61" s="97" t="s">
        <v>28</v>
      </c>
      <c r="AZ61" s="97" t="s">
        <v>28</v>
      </c>
      <c r="BA61" s="97" t="s">
        <v>28</v>
      </c>
      <c r="BB61" s="97" t="s">
        <v>28</v>
      </c>
      <c r="BC61" s="103">
        <v>-1</v>
      </c>
      <c r="BD61" s="104">
        <v>37.6</v>
      </c>
      <c r="BE61" s="104">
        <v>48</v>
      </c>
      <c r="BF61" s="104">
        <v>53.4</v>
      </c>
    </row>
    <row r="62" spans="1:93" x14ac:dyDescent="0.3">
      <c r="A62" s="10"/>
      <c r="B62" t="s">
        <v>90</v>
      </c>
      <c r="C62" s="97">
        <v>207</v>
      </c>
      <c r="D62" s="111">
        <v>53500</v>
      </c>
      <c r="E62" s="112">
        <v>3.7751337130999998</v>
      </c>
      <c r="F62" s="99">
        <v>3.2918378584000001</v>
      </c>
      <c r="G62" s="99">
        <v>4.3293853355999996</v>
      </c>
      <c r="H62" s="99">
        <v>0.50138712829999998</v>
      </c>
      <c r="I62" s="100">
        <v>3.8691588785</v>
      </c>
      <c r="J62" s="99">
        <v>3.3764005818</v>
      </c>
      <c r="K62" s="99">
        <v>4.4338312545000003</v>
      </c>
      <c r="L62" s="99">
        <v>1.0481119147</v>
      </c>
      <c r="M62" s="99">
        <v>0.91393172869999995</v>
      </c>
      <c r="N62" s="99">
        <v>1.2019919554</v>
      </c>
      <c r="O62" s="111">
        <v>221</v>
      </c>
      <c r="P62" s="111">
        <v>53695</v>
      </c>
      <c r="Q62" s="112">
        <v>3.8170168961000002</v>
      </c>
      <c r="R62" s="99">
        <v>3.3431489123999998</v>
      </c>
      <c r="S62" s="99">
        <v>4.3580523531999997</v>
      </c>
      <c r="T62" s="99">
        <v>0.1817314709</v>
      </c>
      <c r="U62" s="100">
        <v>4.1158394636000004</v>
      </c>
      <c r="V62" s="99">
        <v>3.6074507853000002</v>
      </c>
      <c r="W62" s="99">
        <v>4.6958740391999996</v>
      </c>
      <c r="X62" s="99">
        <v>1.0945228404</v>
      </c>
      <c r="Y62" s="99">
        <v>0.95864203459999997</v>
      </c>
      <c r="Z62" s="99">
        <v>1.2496638003</v>
      </c>
      <c r="AA62" s="111">
        <v>226</v>
      </c>
      <c r="AB62" s="111">
        <v>53082</v>
      </c>
      <c r="AC62" s="112">
        <v>3.7151993351999999</v>
      </c>
      <c r="AD62" s="99">
        <v>3.2590042037</v>
      </c>
      <c r="AE62" s="99">
        <v>4.2352526225</v>
      </c>
      <c r="AF62" s="99">
        <v>0.54316146190000003</v>
      </c>
      <c r="AG62" s="100">
        <v>4.2575637692999999</v>
      </c>
      <c r="AH62" s="99">
        <v>3.7371461050999999</v>
      </c>
      <c r="AI62" s="99">
        <v>4.8504523878999999</v>
      </c>
      <c r="AJ62" s="99">
        <v>1.0414806524</v>
      </c>
      <c r="AK62" s="99">
        <v>0.91359561570000003</v>
      </c>
      <c r="AL62" s="99">
        <v>1.1872670256</v>
      </c>
      <c r="AM62" s="99">
        <v>0.775037435</v>
      </c>
      <c r="AN62" s="99">
        <v>0.97332535760000005</v>
      </c>
      <c r="AO62" s="99">
        <v>0.80859595080000002</v>
      </c>
      <c r="AP62" s="99">
        <v>1.1716138953999999</v>
      </c>
      <c r="AQ62" s="99">
        <v>0.90918320429999999</v>
      </c>
      <c r="AR62" s="99">
        <v>1.0110944899000001</v>
      </c>
      <c r="AS62" s="99">
        <v>0.8364859053</v>
      </c>
      <c r="AT62" s="99">
        <v>1.2221509784</v>
      </c>
      <c r="AU62" s="97" t="s">
        <v>28</v>
      </c>
      <c r="AV62" s="97" t="s">
        <v>28</v>
      </c>
      <c r="AW62" s="97" t="s">
        <v>28</v>
      </c>
      <c r="AX62" s="97" t="s">
        <v>28</v>
      </c>
      <c r="AY62" s="97" t="s">
        <v>28</v>
      </c>
      <c r="AZ62" s="97" t="s">
        <v>28</v>
      </c>
      <c r="BA62" s="97" t="s">
        <v>28</v>
      </c>
      <c r="BB62" s="97" t="s">
        <v>28</v>
      </c>
      <c r="BC62" s="103" t="s">
        <v>28</v>
      </c>
      <c r="BD62" s="104">
        <v>41.4</v>
      </c>
      <c r="BE62" s="104">
        <v>44.2</v>
      </c>
      <c r="BF62" s="104">
        <v>45.2</v>
      </c>
    </row>
    <row r="63" spans="1:93" x14ac:dyDescent="0.3">
      <c r="A63" s="10"/>
      <c r="B63" t="s">
        <v>92</v>
      </c>
      <c r="C63" s="97">
        <v>169</v>
      </c>
      <c r="D63" s="111">
        <v>38116</v>
      </c>
      <c r="E63" s="112">
        <v>4.2472490916999996</v>
      </c>
      <c r="F63" s="99">
        <v>3.6503147332000001</v>
      </c>
      <c r="G63" s="99">
        <v>4.9417998624999999</v>
      </c>
      <c r="H63" s="99">
        <v>3.2928512600000001E-2</v>
      </c>
      <c r="I63" s="100">
        <v>4.4338335607000001</v>
      </c>
      <c r="J63" s="99">
        <v>3.8133120389999999</v>
      </c>
      <c r="K63" s="99">
        <v>5.1553294990999996</v>
      </c>
      <c r="L63" s="99">
        <v>1.1791880013</v>
      </c>
      <c r="M63" s="99">
        <v>1.0134577091000001</v>
      </c>
      <c r="N63" s="99">
        <v>1.3720200950999999</v>
      </c>
      <c r="O63" s="111">
        <v>162</v>
      </c>
      <c r="P63" s="111">
        <v>39100</v>
      </c>
      <c r="Q63" s="112">
        <v>3.7940415645000001</v>
      </c>
      <c r="R63" s="99">
        <v>3.2505640988</v>
      </c>
      <c r="S63" s="99">
        <v>4.4283856449999996</v>
      </c>
      <c r="T63" s="99">
        <v>0.2853114095</v>
      </c>
      <c r="U63" s="100">
        <v>4.1432225063999999</v>
      </c>
      <c r="V63" s="99">
        <v>3.5519066876999998</v>
      </c>
      <c r="W63" s="99">
        <v>4.8329796492000003</v>
      </c>
      <c r="X63" s="99">
        <v>1.0879347047000001</v>
      </c>
      <c r="Y63" s="99">
        <v>0.93209350319999995</v>
      </c>
      <c r="Z63" s="99">
        <v>1.2698317473</v>
      </c>
      <c r="AA63" s="111">
        <v>221</v>
      </c>
      <c r="AB63" s="111">
        <v>40920</v>
      </c>
      <c r="AC63" s="112">
        <v>4.8504078420000001</v>
      </c>
      <c r="AD63" s="99">
        <v>4.2486114160000001</v>
      </c>
      <c r="AE63" s="99">
        <v>5.5374459863999999</v>
      </c>
      <c r="AF63" s="99">
        <v>5.4607634999999996E-6</v>
      </c>
      <c r="AG63" s="100">
        <v>5.4007820136999998</v>
      </c>
      <c r="AH63" s="99">
        <v>4.7336771729000002</v>
      </c>
      <c r="AI63" s="99">
        <v>6.1619002085999997</v>
      </c>
      <c r="AJ63" s="99">
        <v>1.3597132933</v>
      </c>
      <c r="AK63" s="99">
        <v>1.1910118919999999</v>
      </c>
      <c r="AL63" s="99">
        <v>1.5523104786999999</v>
      </c>
      <c r="AM63" s="99">
        <v>1.7556123999999999E-2</v>
      </c>
      <c r="AN63" s="99">
        <v>1.2784277029</v>
      </c>
      <c r="AO63" s="99">
        <v>1.0438456433000001</v>
      </c>
      <c r="AP63" s="99">
        <v>1.5657270805000001</v>
      </c>
      <c r="AQ63" s="99">
        <v>0.30477999630000002</v>
      </c>
      <c r="AR63" s="99">
        <v>0.8932938668</v>
      </c>
      <c r="AS63" s="99">
        <v>0.72011298729999995</v>
      </c>
      <c r="AT63" s="99">
        <v>1.1081232342</v>
      </c>
      <c r="AU63" s="97" t="s">
        <v>28</v>
      </c>
      <c r="AV63" s="97" t="s">
        <v>28</v>
      </c>
      <c r="AW63" s="97">
        <v>3</v>
      </c>
      <c r="AX63" s="97" t="s">
        <v>28</v>
      </c>
      <c r="AY63" s="97" t="s">
        <v>28</v>
      </c>
      <c r="AZ63" s="97" t="s">
        <v>28</v>
      </c>
      <c r="BA63" s="97" t="s">
        <v>28</v>
      </c>
      <c r="BB63" s="97" t="s">
        <v>28</v>
      </c>
      <c r="BC63" s="103">
        <v>-3</v>
      </c>
      <c r="BD63" s="104">
        <v>33.799999999999997</v>
      </c>
      <c r="BE63" s="104">
        <v>32.4</v>
      </c>
      <c r="BF63" s="104">
        <v>44.2</v>
      </c>
    </row>
    <row r="64" spans="1:93" x14ac:dyDescent="0.3">
      <c r="A64" s="10"/>
      <c r="B64" t="s">
        <v>95</v>
      </c>
      <c r="C64" s="97">
        <v>94</v>
      </c>
      <c r="D64" s="111">
        <v>22932</v>
      </c>
      <c r="E64" s="112">
        <v>4.1794125076000004</v>
      </c>
      <c r="F64" s="99">
        <v>3.4126904352</v>
      </c>
      <c r="G64" s="99">
        <v>5.1183924355999997</v>
      </c>
      <c r="H64" s="99">
        <v>0.15035416009999999</v>
      </c>
      <c r="I64" s="100">
        <v>4.0990755276000002</v>
      </c>
      <c r="J64" s="99">
        <v>3.3488152202000001</v>
      </c>
      <c r="K64" s="99">
        <v>5.0174223051000002</v>
      </c>
      <c r="L64" s="99">
        <v>1.1603541433</v>
      </c>
      <c r="M64" s="99">
        <v>0.94748471919999999</v>
      </c>
      <c r="N64" s="99">
        <v>1.4210484988000001</v>
      </c>
      <c r="O64" s="111">
        <v>100</v>
      </c>
      <c r="P64" s="111">
        <v>23676</v>
      </c>
      <c r="Q64" s="112">
        <v>3.9762647202000001</v>
      </c>
      <c r="R64" s="99">
        <v>3.2669745808999999</v>
      </c>
      <c r="S64" s="99">
        <v>4.8395482529000002</v>
      </c>
      <c r="T64" s="99">
        <v>0.19063512830000001</v>
      </c>
      <c r="U64" s="100">
        <v>4.2236864335000002</v>
      </c>
      <c r="V64" s="99">
        <v>3.4719344281</v>
      </c>
      <c r="W64" s="99">
        <v>5.1382096805000002</v>
      </c>
      <c r="X64" s="99">
        <v>1.1401868721999999</v>
      </c>
      <c r="Y64" s="99">
        <v>0.93679917989999995</v>
      </c>
      <c r="Z64" s="99">
        <v>1.3877318974999999</v>
      </c>
      <c r="AA64" s="111">
        <v>122</v>
      </c>
      <c r="AB64" s="111">
        <v>23919</v>
      </c>
      <c r="AC64" s="112">
        <v>4.8002618464999998</v>
      </c>
      <c r="AD64" s="99">
        <v>4.0178888758999998</v>
      </c>
      <c r="AE64" s="99">
        <v>5.7349803607999998</v>
      </c>
      <c r="AF64" s="99">
        <v>1.0733653000000001E-3</v>
      </c>
      <c r="AG64" s="100">
        <v>5.1005476818000002</v>
      </c>
      <c r="AH64" s="99">
        <v>4.2712269205000002</v>
      </c>
      <c r="AI64" s="99">
        <v>6.0908931176000003</v>
      </c>
      <c r="AJ64" s="99">
        <v>1.3456558823</v>
      </c>
      <c r="AK64" s="99">
        <v>1.1263335154</v>
      </c>
      <c r="AL64" s="99">
        <v>1.6076852272</v>
      </c>
      <c r="AM64" s="99">
        <v>0.16268432099999999</v>
      </c>
      <c r="AN64" s="99">
        <v>1.2072289408000001</v>
      </c>
      <c r="AO64" s="99">
        <v>0.92675812270000002</v>
      </c>
      <c r="AP64" s="99">
        <v>1.5725804607</v>
      </c>
      <c r="AQ64" s="99">
        <v>0.72870880039999997</v>
      </c>
      <c r="AR64" s="99">
        <v>0.95139321929999998</v>
      </c>
      <c r="AS64" s="99">
        <v>0.71791955539999996</v>
      </c>
      <c r="AT64" s="99">
        <v>1.2607945427</v>
      </c>
      <c r="AU64" s="97" t="s">
        <v>28</v>
      </c>
      <c r="AV64" s="97" t="s">
        <v>28</v>
      </c>
      <c r="AW64" s="97">
        <v>3</v>
      </c>
      <c r="AX64" s="97" t="s">
        <v>28</v>
      </c>
      <c r="AY64" s="97" t="s">
        <v>28</v>
      </c>
      <c r="AZ64" s="97" t="s">
        <v>28</v>
      </c>
      <c r="BA64" s="97" t="s">
        <v>28</v>
      </c>
      <c r="BB64" s="97" t="s">
        <v>28</v>
      </c>
      <c r="BC64" s="103">
        <v>-3</v>
      </c>
      <c r="BD64" s="104">
        <v>18.8</v>
      </c>
      <c r="BE64" s="104">
        <v>20</v>
      </c>
      <c r="BF64" s="104">
        <v>24.4</v>
      </c>
    </row>
    <row r="65" spans="1:93" x14ac:dyDescent="0.3">
      <c r="A65" s="10"/>
      <c r="B65" t="s">
        <v>94</v>
      </c>
      <c r="C65" s="97">
        <v>103</v>
      </c>
      <c r="D65" s="111">
        <v>30352</v>
      </c>
      <c r="E65" s="112">
        <v>4.3701057970999999</v>
      </c>
      <c r="F65" s="99">
        <v>3.6006874147999999</v>
      </c>
      <c r="G65" s="99">
        <v>5.3039385199</v>
      </c>
      <c r="H65" s="99">
        <v>5.0380543E-2</v>
      </c>
      <c r="I65" s="100">
        <v>3.3935160780000002</v>
      </c>
      <c r="J65" s="99">
        <v>2.7975543392</v>
      </c>
      <c r="K65" s="99">
        <v>4.1164352771999999</v>
      </c>
      <c r="L65" s="99">
        <v>1.2132974094</v>
      </c>
      <c r="M65" s="99">
        <v>0.9996793934</v>
      </c>
      <c r="N65" s="99">
        <v>1.472562717</v>
      </c>
      <c r="O65" s="111">
        <v>118</v>
      </c>
      <c r="P65" s="111">
        <v>31908</v>
      </c>
      <c r="Q65" s="112">
        <v>4.7527940325999998</v>
      </c>
      <c r="R65" s="99">
        <v>3.9660806888</v>
      </c>
      <c r="S65" s="99">
        <v>5.6955601483000002</v>
      </c>
      <c r="T65" s="99">
        <v>7.9893179999999996E-4</v>
      </c>
      <c r="U65" s="100">
        <v>3.6981321298999998</v>
      </c>
      <c r="V65" s="99">
        <v>3.0876137790999998</v>
      </c>
      <c r="W65" s="99">
        <v>4.4293691597000002</v>
      </c>
      <c r="X65" s="99">
        <v>1.3628552783000001</v>
      </c>
      <c r="Y65" s="99">
        <v>1.1372666192000001</v>
      </c>
      <c r="Z65" s="99">
        <v>1.6331917937</v>
      </c>
      <c r="AA65" s="111">
        <v>112</v>
      </c>
      <c r="AB65" s="111">
        <v>33436</v>
      </c>
      <c r="AC65" s="112">
        <v>4.0453442379000002</v>
      </c>
      <c r="AD65" s="99">
        <v>3.3599228652000002</v>
      </c>
      <c r="AE65" s="99">
        <v>4.8705909808000003</v>
      </c>
      <c r="AF65" s="99">
        <v>0.18421651380000001</v>
      </c>
      <c r="AG65" s="100">
        <v>3.3496829764</v>
      </c>
      <c r="AH65" s="99">
        <v>2.7833813981</v>
      </c>
      <c r="AI65" s="99">
        <v>4.0312032156999997</v>
      </c>
      <c r="AJ65" s="99">
        <v>1.1340300683</v>
      </c>
      <c r="AK65" s="99">
        <v>0.94188611209999995</v>
      </c>
      <c r="AL65" s="99">
        <v>1.3653712262</v>
      </c>
      <c r="AM65" s="99">
        <v>0.22182836049999999</v>
      </c>
      <c r="AN65" s="99">
        <v>0.85115075679999996</v>
      </c>
      <c r="AO65" s="99">
        <v>0.65722590079999998</v>
      </c>
      <c r="AP65" s="99">
        <v>1.1022961967</v>
      </c>
      <c r="AQ65" s="99">
        <v>0.53359432959999997</v>
      </c>
      <c r="AR65" s="99">
        <v>1.0875695586</v>
      </c>
      <c r="AS65" s="99">
        <v>0.83497983840000001</v>
      </c>
      <c r="AT65" s="99">
        <v>1.4165701855999999</v>
      </c>
      <c r="AU65" s="97" t="s">
        <v>28</v>
      </c>
      <c r="AV65" s="97">
        <v>2</v>
      </c>
      <c r="AW65" s="97" t="s">
        <v>28</v>
      </c>
      <c r="AX65" s="97" t="s">
        <v>28</v>
      </c>
      <c r="AY65" s="97" t="s">
        <v>28</v>
      </c>
      <c r="AZ65" s="97" t="s">
        <v>28</v>
      </c>
      <c r="BA65" s="97" t="s">
        <v>28</v>
      </c>
      <c r="BB65" s="97" t="s">
        <v>28</v>
      </c>
      <c r="BC65" s="103">
        <v>-2</v>
      </c>
      <c r="BD65" s="104">
        <v>20.6</v>
      </c>
      <c r="BE65" s="104">
        <v>23.6</v>
      </c>
      <c r="BF65" s="104">
        <v>22.4</v>
      </c>
    </row>
    <row r="66" spans="1:93" x14ac:dyDescent="0.3">
      <c r="A66" s="10"/>
      <c r="B66" t="s">
        <v>93</v>
      </c>
      <c r="C66" s="97">
        <v>150</v>
      </c>
      <c r="D66" s="111">
        <v>33653</v>
      </c>
      <c r="E66" s="112">
        <v>4.3676674146999996</v>
      </c>
      <c r="F66" s="99">
        <v>3.7193446761</v>
      </c>
      <c r="G66" s="99">
        <v>5.1289999465999996</v>
      </c>
      <c r="H66" s="99">
        <v>1.8695937900000001E-2</v>
      </c>
      <c r="I66" s="100">
        <v>4.4572549253</v>
      </c>
      <c r="J66" s="99">
        <v>3.7981066771999998</v>
      </c>
      <c r="K66" s="99">
        <v>5.2307960669</v>
      </c>
      <c r="L66" s="99">
        <v>1.2126204274000001</v>
      </c>
      <c r="M66" s="99">
        <v>1.032622886</v>
      </c>
      <c r="N66" s="99">
        <v>1.4239935226</v>
      </c>
      <c r="O66" s="111">
        <v>160</v>
      </c>
      <c r="P66" s="111">
        <v>32860</v>
      </c>
      <c r="Q66" s="112">
        <v>4.4097020107000002</v>
      </c>
      <c r="R66" s="99">
        <v>3.7744239800999999</v>
      </c>
      <c r="S66" s="99">
        <v>5.1519044827</v>
      </c>
      <c r="T66" s="99">
        <v>3.1110704000000002E-3</v>
      </c>
      <c r="U66" s="100">
        <v>4.8691418137999998</v>
      </c>
      <c r="V66" s="99">
        <v>4.1702206352999998</v>
      </c>
      <c r="W66" s="99">
        <v>5.6852008744999996</v>
      </c>
      <c r="X66" s="99">
        <v>1.2644742482</v>
      </c>
      <c r="Y66" s="99">
        <v>1.0823093971</v>
      </c>
      <c r="Z66" s="99">
        <v>1.4772994936999999</v>
      </c>
      <c r="AA66" s="111">
        <v>158</v>
      </c>
      <c r="AB66" s="111">
        <v>32754</v>
      </c>
      <c r="AC66" s="112">
        <v>4.2473516615999998</v>
      </c>
      <c r="AD66" s="99">
        <v>3.6321922381</v>
      </c>
      <c r="AE66" s="99">
        <v>4.9666964065999997</v>
      </c>
      <c r="AF66" s="99">
        <v>2.8812358999999999E-2</v>
      </c>
      <c r="AG66" s="100">
        <v>4.8238383098000002</v>
      </c>
      <c r="AH66" s="99">
        <v>4.127383118</v>
      </c>
      <c r="AI66" s="99">
        <v>5.637813446</v>
      </c>
      <c r="AJ66" s="99">
        <v>1.1906587453999999</v>
      </c>
      <c r="AK66" s="99">
        <v>1.0182112991000001</v>
      </c>
      <c r="AL66" s="99">
        <v>1.3923124298</v>
      </c>
      <c r="AM66" s="99">
        <v>0.73803585270000005</v>
      </c>
      <c r="AN66" s="99">
        <v>0.96318337409999999</v>
      </c>
      <c r="AO66" s="99">
        <v>0.77310934539999998</v>
      </c>
      <c r="AP66" s="99">
        <v>1.1999883558</v>
      </c>
      <c r="AQ66" s="99">
        <v>0.93283772850000002</v>
      </c>
      <c r="AR66" s="99">
        <v>1.0096240377000001</v>
      </c>
      <c r="AS66" s="99">
        <v>0.80801424529999999</v>
      </c>
      <c r="AT66" s="99">
        <v>1.2615380278999999</v>
      </c>
      <c r="AU66" s="97" t="s">
        <v>28</v>
      </c>
      <c r="AV66" s="97">
        <v>2</v>
      </c>
      <c r="AW66" s="97" t="s">
        <v>28</v>
      </c>
      <c r="AX66" s="97" t="s">
        <v>28</v>
      </c>
      <c r="AY66" s="97" t="s">
        <v>28</v>
      </c>
      <c r="AZ66" s="97" t="s">
        <v>28</v>
      </c>
      <c r="BA66" s="97" t="s">
        <v>28</v>
      </c>
      <c r="BB66" s="97" t="s">
        <v>28</v>
      </c>
      <c r="BC66" s="103">
        <v>-2</v>
      </c>
      <c r="BD66" s="104">
        <v>30</v>
      </c>
      <c r="BE66" s="104">
        <v>32</v>
      </c>
      <c r="BF66" s="104">
        <v>31.6</v>
      </c>
      <c r="BQ66" s="52"/>
      <c r="CC66" s="4"/>
      <c r="CO66" s="4"/>
    </row>
    <row r="67" spans="1:93" x14ac:dyDescent="0.3">
      <c r="A67" s="10"/>
      <c r="B67" t="s">
        <v>133</v>
      </c>
      <c r="C67" s="97">
        <v>193</v>
      </c>
      <c r="D67" s="111">
        <v>44303</v>
      </c>
      <c r="E67" s="112">
        <v>4.6941431842999997</v>
      </c>
      <c r="F67" s="99">
        <v>4.0734803316999999</v>
      </c>
      <c r="G67" s="99">
        <v>5.4093744023000001</v>
      </c>
      <c r="H67" s="99">
        <v>2.5164209999999998E-4</v>
      </c>
      <c r="I67" s="100">
        <v>4.3563641288000001</v>
      </c>
      <c r="J67" s="99">
        <v>3.7831481214</v>
      </c>
      <c r="K67" s="99">
        <v>5.0164328264</v>
      </c>
      <c r="L67" s="99">
        <v>1.3032617582999999</v>
      </c>
      <c r="M67" s="99">
        <v>1.1309435887999999</v>
      </c>
      <c r="N67" s="99">
        <v>1.5018354827</v>
      </c>
      <c r="O67" s="111">
        <v>188</v>
      </c>
      <c r="P67" s="111">
        <v>41430</v>
      </c>
      <c r="Q67" s="112">
        <v>4.5204223089999997</v>
      </c>
      <c r="R67" s="99">
        <v>3.9157270418999999</v>
      </c>
      <c r="S67" s="99">
        <v>5.2184990509000002</v>
      </c>
      <c r="T67" s="99">
        <v>3.9841650000000002E-4</v>
      </c>
      <c r="U67" s="100">
        <v>4.5377745594999999</v>
      </c>
      <c r="V67" s="99">
        <v>3.9333506360000001</v>
      </c>
      <c r="W67" s="99">
        <v>5.2350781455000002</v>
      </c>
      <c r="X67" s="99">
        <v>1.2962230978</v>
      </c>
      <c r="Y67" s="99">
        <v>1.1228278</v>
      </c>
      <c r="Z67" s="99">
        <v>1.4963953682</v>
      </c>
      <c r="AA67" s="111">
        <v>230</v>
      </c>
      <c r="AB67" s="111">
        <v>39917</v>
      </c>
      <c r="AC67" s="112">
        <v>5.3609938842</v>
      </c>
      <c r="AD67" s="99">
        <v>4.7080411306999999</v>
      </c>
      <c r="AE67" s="99">
        <v>6.1045038961999998</v>
      </c>
      <c r="AF67" s="99">
        <v>7.8751349999999998E-10</v>
      </c>
      <c r="AG67" s="100">
        <v>5.7619560588000001</v>
      </c>
      <c r="AH67" s="99">
        <v>5.0634132569999997</v>
      </c>
      <c r="AI67" s="99">
        <v>6.5568690403999996</v>
      </c>
      <c r="AJ67" s="99">
        <v>1.5028457168</v>
      </c>
      <c r="AK67" s="99">
        <v>1.3198036783</v>
      </c>
      <c r="AL67" s="99">
        <v>1.7112736427999999</v>
      </c>
      <c r="AM67" s="99">
        <v>8.2819008900000005E-2</v>
      </c>
      <c r="AN67" s="99">
        <v>1.1859497890999999</v>
      </c>
      <c r="AO67" s="99">
        <v>0.97808164310000001</v>
      </c>
      <c r="AP67" s="99">
        <v>1.4379953987</v>
      </c>
      <c r="AQ67" s="99">
        <v>0.71287041839999998</v>
      </c>
      <c r="AR67" s="99">
        <v>0.96299199479999997</v>
      </c>
      <c r="AS67" s="99">
        <v>0.787767624</v>
      </c>
      <c r="AT67" s="99">
        <v>1.1771917934</v>
      </c>
      <c r="AU67" s="97">
        <v>1</v>
      </c>
      <c r="AV67" s="97">
        <v>2</v>
      </c>
      <c r="AW67" s="97">
        <v>3</v>
      </c>
      <c r="AX67" s="97" t="s">
        <v>28</v>
      </c>
      <c r="AY67" s="97" t="s">
        <v>28</v>
      </c>
      <c r="AZ67" s="97" t="s">
        <v>28</v>
      </c>
      <c r="BA67" s="97" t="s">
        <v>28</v>
      </c>
      <c r="BB67" s="97" t="s">
        <v>28</v>
      </c>
      <c r="BC67" s="103" t="s">
        <v>233</v>
      </c>
      <c r="BD67" s="104">
        <v>38.6</v>
      </c>
      <c r="BE67" s="104">
        <v>37.6</v>
      </c>
      <c r="BF67" s="104">
        <v>46</v>
      </c>
      <c r="BQ67" s="52"/>
    </row>
    <row r="68" spans="1:93" x14ac:dyDescent="0.3">
      <c r="A68" s="10"/>
      <c r="B68" t="s">
        <v>96</v>
      </c>
      <c r="C68" s="97">
        <v>207</v>
      </c>
      <c r="D68" s="111">
        <v>47908</v>
      </c>
      <c r="E68" s="112">
        <v>5.9738442060999999</v>
      </c>
      <c r="F68" s="99">
        <v>5.2090361717000002</v>
      </c>
      <c r="G68" s="99">
        <v>6.8509439025000001</v>
      </c>
      <c r="H68" s="99">
        <v>4.5391110000000001E-13</v>
      </c>
      <c r="I68" s="100">
        <v>4.3207814978999997</v>
      </c>
      <c r="J68" s="99">
        <v>3.7705066193999999</v>
      </c>
      <c r="K68" s="99">
        <v>4.9513645343999997</v>
      </c>
      <c r="L68" s="99">
        <v>1.6585524553</v>
      </c>
      <c r="M68" s="99">
        <v>1.4462144365</v>
      </c>
      <c r="N68" s="99">
        <v>1.902066649</v>
      </c>
      <c r="O68" s="111">
        <v>215</v>
      </c>
      <c r="P68" s="111">
        <v>55863</v>
      </c>
      <c r="Q68" s="112">
        <v>5.1715090533000003</v>
      </c>
      <c r="R68" s="99">
        <v>4.5212400821000003</v>
      </c>
      <c r="S68" s="99">
        <v>5.9153031916999996</v>
      </c>
      <c r="T68" s="99">
        <v>9.0915524999999992E-9</v>
      </c>
      <c r="U68" s="100">
        <v>3.8487012870999999</v>
      </c>
      <c r="V68" s="99">
        <v>3.3671521543999998</v>
      </c>
      <c r="W68" s="99">
        <v>4.3991185779000004</v>
      </c>
      <c r="X68" s="99">
        <v>1.4829210695999999</v>
      </c>
      <c r="Y68" s="99">
        <v>1.2964575927999999</v>
      </c>
      <c r="Z68" s="99">
        <v>1.6962027226</v>
      </c>
      <c r="AA68" s="111">
        <v>251</v>
      </c>
      <c r="AB68" s="111">
        <v>56893</v>
      </c>
      <c r="AC68" s="112">
        <v>5.3713225977999999</v>
      </c>
      <c r="AD68" s="99">
        <v>4.7430922455999998</v>
      </c>
      <c r="AE68" s="99">
        <v>6.0827630912000004</v>
      </c>
      <c r="AF68" s="99">
        <v>1.124338E-10</v>
      </c>
      <c r="AG68" s="100">
        <v>4.4117905542000004</v>
      </c>
      <c r="AH68" s="99">
        <v>3.8984100817999998</v>
      </c>
      <c r="AI68" s="99">
        <v>4.9927779493999997</v>
      </c>
      <c r="AJ68" s="99">
        <v>1.5057411618000001</v>
      </c>
      <c r="AK68" s="99">
        <v>1.3296295462000001</v>
      </c>
      <c r="AL68" s="99">
        <v>1.7051790498999999</v>
      </c>
      <c r="AM68" s="99">
        <v>0.68330905239999995</v>
      </c>
      <c r="AN68" s="99">
        <v>1.0386373768999999</v>
      </c>
      <c r="AO68" s="99">
        <v>0.86569427830000001</v>
      </c>
      <c r="AP68" s="99">
        <v>1.2461299881000001</v>
      </c>
      <c r="AQ68" s="99">
        <v>0.13857473340000001</v>
      </c>
      <c r="AR68" s="99">
        <v>0.86569198570000006</v>
      </c>
      <c r="AS68" s="99">
        <v>0.71528059209999995</v>
      </c>
      <c r="AT68" s="99">
        <v>1.047732348</v>
      </c>
      <c r="AU68" s="97">
        <v>1</v>
      </c>
      <c r="AV68" s="97">
        <v>2</v>
      </c>
      <c r="AW68" s="97">
        <v>3</v>
      </c>
      <c r="AX68" s="97" t="s">
        <v>28</v>
      </c>
      <c r="AY68" s="97" t="s">
        <v>28</v>
      </c>
      <c r="AZ68" s="97" t="s">
        <v>28</v>
      </c>
      <c r="BA68" s="97" t="s">
        <v>28</v>
      </c>
      <c r="BB68" s="97" t="s">
        <v>28</v>
      </c>
      <c r="BC68" s="103" t="s">
        <v>233</v>
      </c>
      <c r="BD68" s="104">
        <v>41.4</v>
      </c>
      <c r="BE68" s="104">
        <v>43</v>
      </c>
      <c r="BF68" s="104">
        <v>50.2</v>
      </c>
    </row>
    <row r="69" spans="1:93" s="3" customFormat="1" x14ac:dyDescent="0.3">
      <c r="A69" s="10"/>
      <c r="B69" s="3" t="s">
        <v>185</v>
      </c>
      <c r="C69" s="108">
        <v>139</v>
      </c>
      <c r="D69" s="109">
        <v>36438</v>
      </c>
      <c r="E69" s="107">
        <v>3.7770253744</v>
      </c>
      <c r="F69" s="105">
        <v>3.1965370247</v>
      </c>
      <c r="G69" s="105">
        <v>4.4629299046000002</v>
      </c>
      <c r="H69" s="105">
        <v>0.57697309720000001</v>
      </c>
      <c r="I69" s="110">
        <v>3.8146989407</v>
      </c>
      <c r="J69" s="105">
        <v>3.2304445894999998</v>
      </c>
      <c r="K69" s="105">
        <v>4.5046208362</v>
      </c>
      <c r="L69" s="105">
        <v>1.0486371074</v>
      </c>
      <c r="M69" s="105">
        <v>0.88747281450000004</v>
      </c>
      <c r="N69" s="105">
        <v>1.2390686960999999</v>
      </c>
      <c r="O69" s="109">
        <v>145</v>
      </c>
      <c r="P69" s="109">
        <v>35905</v>
      </c>
      <c r="Q69" s="107">
        <v>3.5728910578000002</v>
      </c>
      <c r="R69" s="105">
        <v>3.0344416659000002</v>
      </c>
      <c r="S69" s="105">
        <v>4.2068861147999996</v>
      </c>
      <c r="T69" s="105">
        <v>0.77130990089999996</v>
      </c>
      <c r="U69" s="110">
        <v>4.0384347584000002</v>
      </c>
      <c r="V69" s="105">
        <v>3.4318210246</v>
      </c>
      <c r="W69" s="105">
        <v>4.7522744282999998</v>
      </c>
      <c r="X69" s="105">
        <v>1.0245201882999999</v>
      </c>
      <c r="Y69" s="105">
        <v>0.87012077799999998</v>
      </c>
      <c r="Z69" s="105">
        <v>1.206317149</v>
      </c>
      <c r="AA69" s="109">
        <v>176</v>
      </c>
      <c r="AB69" s="109">
        <v>34978</v>
      </c>
      <c r="AC69" s="107">
        <v>3.9812212481000002</v>
      </c>
      <c r="AD69" s="105">
        <v>3.4324932690000001</v>
      </c>
      <c r="AE69" s="105">
        <v>4.6176704175000003</v>
      </c>
      <c r="AF69" s="105">
        <v>0.1467467405</v>
      </c>
      <c r="AG69" s="110">
        <v>5.0317342328999999</v>
      </c>
      <c r="AH69" s="105">
        <v>4.3406619457</v>
      </c>
      <c r="AI69" s="105">
        <v>5.8328314224</v>
      </c>
      <c r="AJ69" s="105">
        <v>1.1160544909000001</v>
      </c>
      <c r="AK69" s="105">
        <v>0.96222975040000003</v>
      </c>
      <c r="AL69" s="105">
        <v>1.2944700848999999</v>
      </c>
      <c r="AM69" s="105">
        <v>0.33461760889999997</v>
      </c>
      <c r="AN69" s="105">
        <v>1.1142856538000001</v>
      </c>
      <c r="AO69" s="105">
        <v>0.89439591129999996</v>
      </c>
      <c r="AP69" s="105">
        <v>1.388235906</v>
      </c>
      <c r="AQ69" s="105">
        <v>0.63974088120000006</v>
      </c>
      <c r="AR69" s="105">
        <v>0.94595368140000002</v>
      </c>
      <c r="AS69" s="105">
        <v>0.74959576240000003</v>
      </c>
      <c r="AT69" s="105">
        <v>1.1937479003</v>
      </c>
      <c r="AU69" s="108" t="s">
        <v>28</v>
      </c>
      <c r="AV69" s="108" t="s">
        <v>28</v>
      </c>
      <c r="AW69" s="108" t="s">
        <v>28</v>
      </c>
      <c r="AX69" s="108" t="s">
        <v>28</v>
      </c>
      <c r="AY69" s="108" t="s">
        <v>28</v>
      </c>
      <c r="AZ69" s="108" t="s">
        <v>28</v>
      </c>
      <c r="BA69" s="108" t="s">
        <v>28</v>
      </c>
      <c r="BB69" s="108" t="s">
        <v>28</v>
      </c>
      <c r="BC69" s="101" t="s">
        <v>28</v>
      </c>
      <c r="BD69" s="102">
        <v>27.8</v>
      </c>
      <c r="BE69" s="102">
        <v>29</v>
      </c>
      <c r="BF69" s="102">
        <v>35.200000000000003</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97">
        <v>11</v>
      </c>
      <c r="D70" s="111">
        <v>7500</v>
      </c>
      <c r="E70" s="112">
        <v>2.7399012706999999</v>
      </c>
      <c r="F70" s="99">
        <v>1.5170788922</v>
      </c>
      <c r="G70" s="99">
        <v>4.9483642622000001</v>
      </c>
      <c r="H70" s="99">
        <v>0.36446343609999998</v>
      </c>
      <c r="I70" s="100">
        <v>1.4666666666999999</v>
      </c>
      <c r="J70" s="99">
        <v>0.81224023710000004</v>
      </c>
      <c r="K70" s="99">
        <v>2.6483680723999998</v>
      </c>
      <c r="L70" s="99">
        <v>0.76069442440000001</v>
      </c>
      <c r="M70" s="99">
        <v>0.42119526969999999</v>
      </c>
      <c r="N70" s="99">
        <v>1.3738426068</v>
      </c>
      <c r="O70" s="111">
        <v>18</v>
      </c>
      <c r="P70" s="111">
        <v>7532</v>
      </c>
      <c r="Q70" s="112">
        <v>4.0876628785999998</v>
      </c>
      <c r="R70" s="99">
        <v>2.5748531948000002</v>
      </c>
      <c r="S70" s="99">
        <v>6.4892972704999998</v>
      </c>
      <c r="T70" s="99">
        <v>0.5006183233</v>
      </c>
      <c r="U70" s="100">
        <v>2.3898035050000002</v>
      </c>
      <c r="V70" s="99">
        <v>1.5056778653</v>
      </c>
      <c r="W70" s="99">
        <v>3.7930827862999998</v>
      </c>
      <c r="X70" s="99">
        <v>1.1721300969999999</v>
      </c>
      <c r="Y70" s="99">
        <v>0.73833459720000005</v>
      </c>
      <c r="Z70" s="99">
        <v>1.8607945089</v>
      </c>
      <c r="AA70" s="111">
        <v>21</v>
      </c>
      <c r="AB70" s="111">
        <v>6488</v>
      </c>
      <c r="AC70" s="112">
        <v>5.1574734459</v>
      </c>
      <c r="AD70" s="99">
        <v>3.3620302986000001</v>
      </c>
      <c r="AE70" s="99">
        <v>7.9117467671000004</v>
      </c>
      <c r="AF70" s="99">
        <v>9.1295548300000001E-2</v>
      </c>
      <c r="AG70" s="100">
        <v>3.2367447596000001</v>
      </c>
      <c r="AH70" s="99">
        <v>2.1103818766</v>
      </c>
      <c r="AI70" s="99">
        <v>4.9642753072000003</v>
      </c>
      <c r="AJ70" s="99">
        <v>1.4457928968</v>
      </c>
      <c r="AK70" s="99">
        <v>0.94247688819999997</v>
      </c>
      <c r="AL70" s="99">
        <v>2.2178974642</v>
      </c>
      <c r="AM70" s="99">
        <v>0.46922132560000002</v>
      </c>
      <c r="AN70" s="99">
        <v>1.2617169269999999</v>
      </c>
      <c r="AO70" s="99">
        <v>0.67227800449999997</v>
      </c>
      <c r="AP70" s="99">
        <v>2.3679632435000002</v>
      </c>
      <c r="AQ70" s="99">
        <v>0.29587514739999998</v>
      </c>
      <c r="AR70" s="99">
        <v>1.4919015229999999</v>
      </c>
      <c r="AS70" s="99">
        <v>0.70465925340000002</v>
      </c>
      <c r="AT70" s="99">
        <v>3.1586474509000002</v>
      </c>
      <c r="AU70" s="97" t="s">
        <v>28</v>
      </c>
      <c r="AV70" s="97" t="s">
        <v>28</v>
      </c>
      <c r="AW70" s="97" t="s">
        <v>28</v>
      </c>
      <c r="AX70" s="97" t="s">
        <v>28</v>
      </c>
      <c r="AY70" s="97" t="s">
        <v>28</v>
      </c>
      <c r="AZ70" s="97" t="s">
        <v>28</v>
      </c>
      <c r="BA70" s="97" t="s">
        <v>28</v>
      </c>
      <c r="BB70" s="97" t="s">
        <v>28</v>
      </c>
      <c r="BC70" s="103" t="s">
        <v>28</v>
      </c>
      <c r="BD70" s="104">
        <v>2.2000000000000002</v>
      </c>
      <c r="BE70" s="104">
        <v>3.6</v>
      </c>
      <c r="BF70" s="104">
        <v>4.2</v>
      </c>
    </row>
    <row r="71" spans="1:93" x14ac:dyDescent="0.3">
      <c r="A71" s="10"/>
      <c r="B71" t="s">
        <v>186</v>
      </c>
      <c r="C71" s="97">
        <v>207</v>
      </c>
      <c r="D71" s="111">
        <v>71522</v>
      </c>
      <c r="E71" s="112">
        <v>4.6755459639000003</v>
      </c>
      <c r="F71" s="99">
        <v>4.0769113714999996</v>
      </c>
      <c r="G71" s="99">
        <v>5.3620812593</v>
      </c>
      <c r="H71" s="99">
        <v>1.897E-4</v>
      </c>
      <c r="I71" s="100">
        <v>2.8942143676000001</v>
      </c>
      <c r="J71" s="99">
        <v>2.5256205240999998</v>
      </c>
      <c r="K71" s="99">
        <v>3.3166014949</v>
      </c>
      <c r="L71" s="99">
        <v>1.2980985059000001</v>
      </c>
      <c r="M71" s="99">
        <v>1.1318961679999999</v>
      </c>
      <c r="N71" s="99">
        <v>1.4887052175</v>
      </c>
      <c r="O71" s="111">
        <v>213</v>
      </c>
      <c r="P71" s="111">
        <v>72730</v>
      </c>
      <c r="Q71" s="112">
        <v>4.2779717604999998</v>
      </c>
      <c r="R71" s="99">
        <v>3.7377046289</v>
      </c>
      <c r="S71" s="99">
        <v>4.8963318938000002</v>
      </c>
      <c r="T71" s="99">
        <v>3.0137787000000002E-3</v>
      </c>
      <c r="U71" s="100">
        <v>2.928640176</v>
      </c>
      <c r="V71" s="99">
        <v>2.5606053417000001</v>
      </c>
      <c r="W71" s="99">
        <v>3.3495725172999999</v>
      </c>
      <c r="X71" s="99">
        <v>1.2267008320999999</v>
      </c>
      <c r="Y71" s="99">
        <v>1.0717801881</v>
      </c>
      <c r="Z71" s="99">
        <v>1.404014506</v>
      </c>
      <c r="AA71" s="111">
        <v>270</v>
      </c>
      <c r="AB71" s="111">
        <v>71937</v>
      </c>
      <c r="AC71" s="112">
        <v>5.1447024945999997</v>
      </c>
      <c r="AD71" s="99">
        <v>4.5630117383000002</v>
      </c>
      <c r="AE71" s="99">
        <v>5.8005469359999999</v>
      </c>
      <c r="AF71" s="99">
        <v>2.2099477999999999E-9</v>
      </c>
      <c r="AG71" s="100">
        <v>3.7532841235999999</v>
      </c>
      <c r="AH71" s="99">
        <v>3.33126334</v>
      </c>
      <c r="AI71" s="99">
        <v>4.2287685704999998</v>
      </c>
      <c r="AJ71" s="99">
        <v>1.4422128201</v>
      </c>
      <c r="AK71" s="99">
        <v>1.2791476346999999</v>
      </c>
      <c r="AL71" s="99">
        <v>1.6260654845</v>
      </c>
      <c r="AM71" s="99">
        <v>4.4104927199999998E-2</v>
      </c>
      <c r="AN71" s="99">
        <v>1.202603192</v>
      </c>
      <c r="AO71" s="99">
        <v>1.0048807763000001</v>
      </c>
      <c r="AP71" s="99">
        <v>1.4392298783999999</v>
      </c>
      <c r="AQ71" s="99">
        <v>0.36255235479999998</v>
      </c>
      <c r="AR71" s="99">
        <v>0.91496732010000004</v>
      </c>
      <c r="AS71" s="99">
        <v>0.75566176870000001</v>
      </c>
      <c r="AT71" s="99">
        <v>1.1078570221999999</v>
      </c>
      <c r="AU71" s="97">
        <v>1</v>
      </c>
      <c r="AV71" s="97">
        <v>2</v>
      </c>
      <c r="AW71" s="97">
        <v>3</v>
      </c>
      <c r="AX71" s="97" t="s">
        <v>28</v>
      </c>
      <c r="AY71" s="97" t="s">
        <v>28</v>
      </c>
      <c r="AZ71" s="97" t="s">
        <v>28</v>
      </c>
      <c r="BA71" s="97" t="s">
        <v>28</v>
      </c>
      <c r="BB71" s="97" t="s">
        <v>28</v>
      </c>
      <c r="BC71" s="103" t="s">
        <v>233</v>
      </c>
      <c r="BD71" s="104">
        <v>41.4</v>
      </c>
      <c r="BE71" s="104">
        <v>42.6</v>
      </c>
      <c r="BF71" s="104">
        <v>54</v>
      </c>
    </row>
    <row r="72" spans="1:93" x14ac:dyDescent="0.3">
      <c r="A72" s="10"/>
      <c r="B72" t="s">
        <v>187</v>
      </c>
      <c r="C72" s="97">
        <v>202</v>
      </c>
      <c r="D72" s="111">
        <v>53396</v>
      </c>
      <c r="E72" s="112">
        <v>4.8607534879000003</v>
      </c>
      <c r="F72" s="99">
        <v>4.2314174680000001</v>
      </c>
      <c r="G72" s="99">
        <v>5.5836902524000003</v>
      </c>
      <c r="H72" s="99">
        <v>2.2646800000000001E-5</v>
      </c>
      <c r="I72" s="100">
        <v>3.7830549105000002</v>
      </c>
      <c r="J72" s="99">
        <v>3.2957352225999998</v>
      </c>
      <c r="K72" s="99">
        <v>4.3424315028000002</v>
      </c>
      <c r="L72" s="99">
        <v>1.3495187276</v>
      </c>
      <c r="M72" s="99">
        <v>1.1747925772000001</v>
      </c>
      <c r="N72" s="99">
        <v>1.5502317868</v>
      </c>
      <c r="O72" s="111">
        <v>235</v>
      </c>
      <c r="P72" s="111">
        <v>55117</v>
      </c>
      <c r="Q72" s="112">
        <v>5.1082729055999998</v>
      </c>
      <c r="R72" s="99">
        <v>4.4918788589999998</v>
      </c>
      <c r="S72" s="99">
        <v>5.8092510724000004</v>
      </c>
      <c r="T72" s="99">
        <v>5.9553613999999996E-9</v>
      </c>
      <c r="U72" s="100">
        <v>4.2636573108000002</v>
      </c>
      <c r="V72" s="99">
        <v>3.7519412123999998</v>
      </c>
      <c r="W72" s="99">
        <v>4.8451648453000002</v>
      </c>
      <c r="X72" s="99">
        <v>1.4647882161000001</v>
      </c>
      <c r="Y72" s="99">
        <v>1.288038314</v>
      </c>
      <c r="Z72" s="99">
        <v>1.665792465</v>
      </c>
      <c r="AA72" s="111">
        <v>231</v>
      </c>
      <c r="AB72" s="111">
        <v>53893</v>
      </c>
      <c r="AC72" s="112">
        <v>4.7092952517000004</v>
      </c>
      <c r="AD72" s="99">
        <v>4.1368738545000001</v>
      </c>
      <c r="AE72" s="99">
        <v>5.3609228968</v>
      </c>
      <c r="AF72" s="99">
        <v>2.6630000000000001E-5</v>
      </c>
      <c r="AG72" s="100">
        <v>4.2862709443</v>
      </c>
      <c r="AH72" s="99">
        <v>3.7676857312999998</v>
      </c>
      <c r="AI72" s="99">
        <v>4.8762343565000004</v>
      </c>
      <c r="AJ72" s="99">
        <v>1.3201552456000001</v>
      </c>
      <c r="AK72" s="99">
        <v>1.1596885367</v>
      </c>
      <c r="AL72" s="99">
        <v>1.5028258168999999</v>
      </c>
      <c r="AM72" s="99">
        <v>0.38009432459999998</v>
      </c>
      <c r="AN72" s="99">
        <v>0.92189578329999999</v>
      </c>
      <c r="AO72" s="99">
        <v>0.76880458510000005</v>
      </c>
      <c r="AP72" s="99">
        <v>1.1054718608</v>
      </c>
      <c r="AQ72" s="99">
        <v>0.60469788179999995</v>
      </c>
      <c r="AR72" s="99">
        <v>1.0509220265000001</v>
      </c>
      <c r="AS72" s="99">
        <v>0.87076259479999996</v>
      </c>
      <c r="AT72" s="99">
        <v>1.2683561655</v>
      </c>
      <c r="AU72" s="97">
        <v>1</v>
      </c>
      <c r="AV72" s="97">
        <v>2</v>
      </c>
      <c r="AW72" s="97">
        <v>3</v>
      </c>
      <c r="AX72" s="97" t="s">
        <v>28</v>
      </c>
      <c r="AY72" s="97" t="s">
        <v>28</v>
      </c>
      <c r="AZ72" s="97" t="s">
        <v>28</v>
      </c>
      <c r="BA72" s="97" t="s">
        <v>28</v>
      </c>
      <c r="BB72" s="97" t="s">
        <v>28</v>
      </c>
      <c r="BC72" s="103" t="s">
        <v>233</v>
      </c>
      <c r="BD72" s="104">
        <v>40.4</v>
      </c>
      <c r="BE72" s="104">
        <v>47</v>
      </c>
      <c r="BF72" s="104">
        <v>46.2</v>
      </c>
    </row>
    <row r="73" spans="1:93" x14ac:dyDescent="0.3">
      <c r="A73" s="10"/>
      <c r="B73" t="s">
        <v>189</v>
      </c>
      <c r="C73" s="97">
        <v>25</v>
      </c>
      <c r="D73" s="111">
        <v>7756</v>
      </c>
      <c r="E73" s="112">
        <v>6.0538424028</v>
      </c>
      <c r="F73" s="99">
        <v>4.0895086810999999</v>
      </c>
      <c r="G73" s="99">
        <v>8.9617141556999993</v>
      </c>
      <c r="H73" s="99">
        <v>9.4752034999999995E-3</v>
      </c>
      <c r="I73" s="100">
        <v>3.2233109849999999</v>
      </c>
      <c r="J73" s="99">
        <v>2.1780201816</v>
      </c>
      <c r="K73" s="99">
        <v>4.7702651215999996</v>
      </c>
      <c r="L73" s="99">
        <v>1.6807628110999999</v>
      </c>
      <c r="M73" s="99">
        <v>1.1353936309999999</v>
      </c>
      <c r="N73" s="99">
        <v>2.488091839</v>
      </c>
      <c r="O73" s="111">
        <v>24</v>
      </c>
      <c r="P73" s="111">
        <v>7805</v>
      </c>
      <c r="Q73" s="112">
        <v>5.2038893358999996</v>
      </c>
      <c r="R73" s="99">
        <v>3.4871535723</v>
      </c>
      <c r="S73" s="99">
        <v>7.7657790683999997</v>
      </c>
      <c r="T73" s="99">
        <v>5.0037145399999997E-2</v>
      </c>
      <c r="U73" s="100">
        <v>3.0749519538999999</v>
      </c>
      <c r="V73" s="99">
        <v>2.0610453455000002</v>
      </c>
      <c r="W73" s="99">
        <v>4.5876377923999998</v>
      </c>
      <c r="X73" s="99">
        <v>1.4922060583000001</v>
      </c>
      <c r="Y73" s="99">
        <v>0.99993511599999996</v>
      </c>
      <c r="Z73" s="99">
        <v>2.2268234055999998</v>
      </c>
      <c r="AA73" s="111">
        <v>34</v>
      </c>
      <c r="AB73" s="111">
        <v>8007</v>
      </c>
      <c r="AC73" s="112">
        <v>6.8200830017999996</v>
      </c>
      <c r="AD73" s="99">
        <v>4.8719019996000004</v>
      </c>
      <c r="AE73" s="99">
        <v>9.5473045549000002</v>
      </c>
      <c r="AF73" s="99">
        <v>1.5932779999999999E-4</v>
      </c>
      <c r="AG73" s="100">
        <v>4.2462845010999999</v>
      </c>
      <c r="AH73" s="99">
        <v>3.0340953732</v>
      </c>
      <c r="AI73" s="99">
        <v>5.9427703635000002</v>
      </c>
      <c r="AJ73" s="99">
        <v>1.9118717068</v>
      </c>
      <c r="AK73" s="99">
        <v>1.3657387437999999</v>
      </c>
      <c r="AL73" s="99">
        <v>2.6763928605</v>
      </c>
      <c r="AM73" s="99">
        <v>0.31035557809999997</v>
      </c>
      <c r="AN73" s="99">
        <v>1.3105741805</v>
      </c>
      <c r="AO73" s="99">
        <v>0.77718829239999998</v>
      </c>
      <c r="AP73" s="99">
        <v>2.2100238763000002</v>
      </c>
      <c r="AQ73" s="99">
        <v>0.59653288559999995</v>
      </c>
      <c r="AR73" s="99">
        <v>0.85960105819999999</v>
      </c>
      <c r="AS73" s="99">
        <v>0.49095924730000001</v>
      </c>
      <c r="AT73" s="99">
        <v>1.5050413725</v>
      </c>
      <c r="AU73" s="97" t="s">
        <v>28</v>
      </c>
      <c r="AV73" s="97" t="s">
        <v>28</v>
      </c>
      <c r="AW73" s="97">
        <v>3</v>
      </c>
      <c r="AX73" s="97" t="s">
        <v>28</v>
      </c>
      <c r="AY73" s="97" t="s">
        <v>28</v>
      </c>
      <c r="AZ73" s="97" t="s">
        <v>28</v>
      </c>
      <c r="BA73" s="97" t="s">
        <v>28</v>
      </c>
      <c r="BB73" s="97" t="s">
        <v>28</v>
      </c>
      <c r="BC73" s="103">
        <v>-3</v>
      </c>
      <c r="BD73" s="104">
        <v>5</v>
      </c>
      <c r="BE73" s="104">
        <v>4.8</v>
      </c>
      <c r="BF73" s="104">
        <v>6.8</v>
      </c>
    </row>
    <row r="74" spans="1:93" x14ac:dyDescent="0.3">
      <c r="A74" s="10"/>
      <c r="B74" t="s">
        <v>188</v>
      </c>
      <c r="C74" s="97">
        <v>20</v>
      </c>
      <c r="D74" s="111">
        <v>6854</v>
      </c>
      <c r="E74" s="112">
        <v>4.1953570629000003</v>
      </c>
      <c r="F74" s="99">
        <v>2.7060186681</v>
      </c>
      <c r="G74" s="99">
        <v>6.5043974355999996</v>
      </c>
      <c r="H74" s="99">
        <v>0.49537998059999999</v>
      </c>
      <c r="I74" s="100">
        <v>2.9180040852000002</v>
      </c>
      <c r="J74" s="99">
        <v>1.8825713464</v>
      </c>
      <c r="K74" s="99">
        <v>4.5229350044999999</v>
      </c>
      <c r="L74" s="99">
        <v>1.1647809212</v>
      </c>
      <c r="M74" s="99">
        <v>0.75128740409999994</v>
      </c>
      <c r="N74" s="99">
        <v>1.8058529758999999</v>
      </c>
      <c r="O74" s="111">
        <v>32</v>
      </c>
      <c r="P74" s="111">
        <v>6368</v>
      </c>
      <c r="Q74" s="112">
        <v>6.2808510414000001</v>
      </c>
      <c r="R74" s="99">
        <v>4.4404512098</v>
      </c>
      <c r="S74" s="99">
        <v>8.8840273072000002</v>
      </c>
      <c r="T74" s="99">
        <v>8.8224709999999999E-4</v>
      </c>
      <c r="U74" s="100">
        <v>5.0251256280999996</v>
      </c>
      <c r="V74" s="99">
        <v>3.5536473485000002</v>
      </c>
      <c r="W74" s="99">
        <v>7.1059070026000004</v>
      </c>
      <c r="X74" s="99">
        <v>1.8010229216</v>
      </c>
      <c r="Y74" s="99">
        <v>1.2732915266</v>
      </c>
      <c r="Z74" s="99">
        <v>2.5474791093000002</v>
      </c>
      <c r="AA74" s="111">
        <v>32</v>
      </c>
      <c r="AB74" s="111">
        <v>5829</v>
      </c>
      <c r="AC74" s="112">
        <v>6.0301626369000001</v>
      </c>
      <c r="AD74" s="99">
        <v>4.2633599097000001</v>
      </c>
      <c r="AE74" s="99">
        <v>8.5291559233999994</v>
      </c>
      <c r="AF74" s="99">
        <v>3.0003286999999998E-3</v>
      </c>
      <c r="AG74" s="100">
        <v>5.4897924172000003</v>
      </c>
      <c r="AH74" s="99">
        <v>3.8822484672000002</v>
      </c>
      <c r="AI74" s="99">
        <v>7.7629809216999996</v>
      </c>
      <c r="AJ74" s="99">
        <v>1.6904335812</v>
      </c>
      <c r="AK74" s="99">
        <v>1.1951463325</v>
      </c>
      <c r="AL74" s="99">
        <v>2.3909755772999999</v>
      </c>
      <c r="AM74" s="99">
        <v>0.87057716870000001</v>
      </c>
      <c r="AN74" s="99">
        <v>0.96008687309999996</v>
      </c>
      <c r="AO74" s="99">
        <v>0.58817875959999999</v>
      </c>
      <c r="AP74" s="99">
        <v>1.5671541840000001</v>
      </c>
      <c r="AQ74" s="99">
        <v>0.15687416570000001</v>
      </c>
      <c r="AR74" s="99">
        <v>1.4970957054</v>
      </c>
      <c r="AS74" s="99">
        <v>0.85628673119999998</v>
      </c>
      <c r="AT74" s="99">
        <v>2.6174591634</v>
      </c>
      <c r="AU74" s="97" t="s">
        <v>28</v>
      </c>
      <c r="AV74" s="97">
        <v>2</v>
      </c>
      <c r="AW74" s="97">
        <v>3</v>
      </c>
      <c r="AX74" s="97" t="s">
        <v>28</v>
      </c>
      <c r="AY74" s="97" t="s">
        <v>28</v>
      </c>
      <c r="AZ74" s="97" t="s">
        <v>28</v>
      </c>
      <c r="BA74" s="97" t="s">
        <v>28</v>
      </c>
      <c r="BB74" s="97" t="s">
        <v>28</v>
      </c>
      <c r="BC74" s="103" t="s">
        <v>234</v>
      </c>
      <c r="BD74" s="104">
        <v>4</v>
      </c>
      <c r="BE74" s="104">
        <v>6.4</v>
      </c>
      <c r="BF74" s="104">
        <v>6.4</v>
      </c>
    </row>
    <row r="75" spans="1:93" x14ac:dyDescent="0.3">
      <c r="A75" s="10"/>
      <c r="B75" t="s">
        <v>190</v>
      </c>
      <c r="C75" s="97">
        <v>35</v>
      </c>
      <c r="D75" s="111">
        <v>7851</v>
      </c>
      <c r="E75" s="112">
        <v>6.3550367395</v>
      </c>
      <c r="F75" s="99">
        <v>4.5614266778000001</v>
      </c>
      <c r="G75" s="99">
        <v>8.8539167267999996</v>
      </c>
      <c r="H75" s="99">
        <v>7.9094720000000003E-4</v>
      </c>
      <c r="I75" s="100">
        <v>4.4580308240999997</v>
      </c>
      <c r="J75" s="99">
        <v>3.2008383797</v>
      </c>
      <c r="K75" s="99">
        <v>6.2090104125999996</v>
      </c>
      <c r="L75" s="99">
        <v>1.7643851134999999</v>
      </c>
      <c r="M75" s="99">
        <v>1.2664149173000001</v>
      </c>
      <c r="N75" s="99">
        <v>2.4581634236999998</v>
      </c>
      <c r="O75" s="111">
        <v>28</v>
      </c>
      <c r="P75" s="111">
        <v>8435</v>
      </c>
      <c r="Q75" s="112">
        <v>4.8696061126999997</v>
      </c>
      <c r="R75" s="99">
        <v>3.3613907091000002</v>
      </c>
      <c r="S75" s="99">
        <v>7.0545395477000001</v>
      </c>
      <c r="T75" s="99">
        <v>7.7497423699999998E-2</v>
      </c>
      <c r="U75" s="100">
        <v>3.3195020746999999</v>
      </c>
      <c r="V75" s="99">
        <v>2.2919807887000001</v>
      </c>
      <c r="W75" s="99">
        <v>4.8076729431</v>
      </c>
      <c r="X75" s="99">
        <v>1.3963509355999999</v>
      </c>
      <c r="Y75" s="99">
        <v>0.96387283749999997</v>
      </c>
      <c r="Z75" s="99">
        <v>2.0228767316999998</v>
      </c>
      <c r="AA75" s="111">
        <v>46</v>
      </c>
      <c r="AB75" s="111">
        <v>8222</v>
      </c>
      <c r="AC75" s="112">
        <v>7.7409208960999996</v>
      </c>
      <c r="AD75" s="99">
        <v>5.7964540565</v>
      </c>
      <c r="AE75" s="99">
        <v>10.337674678000001</v>
      </c>
      <c r="AF75" s="99">
        <v>1.5279658E-7</v>
      </c>
      <c r="AG75" s="100">
        <v>5.5947458039000004</v>
      </c>
      <c r="AH75" s="99">
        <v>4.1906128332000003</v>
      </c>
      <c r="AI75" s="99">
        <v>7.4693563582999998</v>
      </c>
      <c r="AJ75" s="99">
        <v>2.1700099018999999</v>
      </c>
      <c r="AK75" s="99">
        <v>1.6249181289000001</v>
      </c>
      <c r="AL75" s="99">
        <v>2.8979570666000001</v>
      </c>
      <c r="AM75" s="99">
        <v>5.31449097E-2</v>
      </c>
      <c r="AN75" s="99">
        <v>1.5896400482999999</v>
      </c>
      <c r="AO75" s="99">
        <v>0.99373433850000004</v>
      </c>
      <c r="AP75" s="99">
        <v>2.5428883609000001</v>
      </c>
      <c r="AQ75" s="99">
        <v>0.29369875829999997</v>
      </c>
      <c r="AR75" s="99">
        <v>0.76625931719999996</v>
      </c>
      <c r="AS75" s="99">
        <v>0.4661830596</v>
      </c>
      <c r="AT75" s="99">
        <v>1.2594909427000001</v>
      </c>
      <c r="AU75" s="97">
        <v>1</v>
      </c>
      <c r="AV75" s="97" t="s">
        <v>28</v>
      </c>
      <c r="AW75" s="97">
        <v>3</v>
      </c>
      <c r="AX75" s="97" t="s">
        <v>28</v>
      </c>
      <c r="AY75" s="97" t="s">
        <v>28</v>
      </c>
      <c r="AZ75" s="97" t="s">
        <v>28</v>
      </c>
      <c r="BA75" s="97" t="s">
        <v>28</v>
      </c>
      <c r="BB75" s="97" t="s">
        <v>28</v>
      </c>
      <c r="BC75" s="103" t="s">
        <v>235</v>
      </c>
      <c r="BD75" s="104">
        <v>7</v>
      </c>
      <c r="BE75" s="104">
        <v>5.6</v>
      </c>
      <c r="BF75" s="104">
        <v>9.1999999999999993</v>
      </c>
      <c r="BQ75" s="52"/>
      <c r="CC75" s="4"/>
      <c r="CO75" s="4"/>
    </row>
    <row r="76" spans="1:93" x14ac:dyDescent="0.3">
      <c r="A76" s="10"/>
      <c r="B76" t="s">
        <v>191</v>
      </c>
      <c r="C76" s="97">
        <v>86</v>
      </c>
      <c r="D76" s="111">
        <v>22425</v>
      </c>
      <c r="E76" s="112">
        <v>7.5572978047000001</v>
      </c>
      <c r="F76" s="99">
        <v>6.1143710329000003</v>
      </c>
      <c r="G76" s="99">
        <v>9.3407400044000006</v>
      </c>
      <c r="H76" s="99">
        <v>7.1110300000000002E-12</v>
      </c>
      <c r="I76" s="100">
        <v>3.8350055741000002</v>
      </c>
      <c r="J76" s="99">
        <v>3.1044064462000001</v>
      </c>
      <c r="K76" s="99">
        <v>4.7375458106000004</v>
      </c>
      <c r="L76" s="99">
        <v>2.0981757134999999</v>
      </c>
      <c r="M76" s="99">
        <v>1.6975677200999999</v>
      </c>
      <c r="N76" s="99">
        <v>2.5933229482</v>
      </c>
      <c r="O76" s="111">
        <v>83</v>
      </c>
      <c r="P76" s="111">
        <v>24565</v>
      </c>
      <c r="Q76" s="112">
        <v>6.5395239413999997</v>
      </c>
      <c r="R76" s="99">
        <v>5.2712271295999997</v>
      </c>
      <c r="S76" s="99">
        <v>8.1129824855999999</v>
      </c>
      <c r="T76" s="99">
        <v>1.0941893E-8</v>
      </c>
      <c r="U76" s="100">
        <v>3.3787909628000001</v>
      </c>
      <c r="V76" s="99">
        <v>2.7247697953999999</v>
      </c>
      <c r="W76" s="99">
        <v>4.1897955522999997</v>
      </c>
      <c r="X76" s="99">
        <v>1.8751969179000001</v>
      </c>
      <c r="Y76" s="99">
        <v>1.5115150515</v>
      </c>
      <c r="Z76" s="99">
        <v>2.3263833710999999</v>
      </c>
      <c r="AA76" s="111">
        <v>128</v>
      </c>
      <c r="AB76" s="111">
        <v>27051</v>
      </c>
      <c r="AC76" s="112">
        <v>8.3923308041000002</v>
      </c>
      <c r="AD76" s="99">
        <v>7.0538459414999997</v>
      </c>
      <c r="AE76" s="99">
        <v>9.9847965081000005</v>
      </c>
      <c r="AF76" s="99">
        <v>4.8703649999999996E-22</v>
      </c>
      <c r="AG76" s="100">
        <v>4.7318028908</v>
      </c>
      <c r="AH76" s="99">
        <v>3.9791503343999999</v>
      </c>
      <c r="AI76" s="99">
        <v>5.6268189728999998</v>
      </c>
      <c r="AJ76" s="99">
        <v>2.3526194349999998</v>
      </c>
      <c r="AK76" s="99">
        <v>1.9774023975999999</v>
      </c>
      <c r="AL76" s="99">
        <v>2.7990348411000001</v>
      </c>
      <c r="AM76" s="99">
        <v>7.6715818800000002E-2</v>
      </c>
      <c r="AN76" s="99">
        <v>1.2833244253</v>
      </c>
      <c r="AO76" s="99">
        <v>0.97359306859999994</v>
      </c>
      <c r="AP76" s="99">
        <v>1.6915913166000001</v>
      </c>
      <c r="AQ76" s="99">
        <v>0.34718355569999998</v>
      </c>
      <c r="AR76" s="99">
        <v>0.86532569049999997</v>
      </c>
      <c r="AS76" s="99">
        <v>0.64003543640000005</v>
      </c>
      <c r="AT76" s="99">
        <v>1.1699173329000001</v>
      </c>
      <c r="AU76" s="97">
        <v>1</v>
      </c>
      <c r="AV76" s="97">
        <v>2</v>
      </c>
      <c r="AW76" s="97">
        <v>3</v>
      </c>
      <c r="AX76" s="97" t="s">
        <v>28</v>
      </c>
      <c r="AY76" s="97" t="s">
        <v>28</v>
      </c>
      <c r="AZ76" s="97" t="s">
        <v>28</v>
      </c>
      <c r="BA76" s="97" t="s">
        <v>28</v>
      </c>
      <c r="BB76" s="97" t="s">
        <v>28</v>
      </c>
      <c r="BC76" s="103" t="s">
        <v>233</v>
      </c>
      <c r="BD76" s="104">
        <v>17.2</v>
      </c>
      <c r="BE76" s="104">
        <v>16.600000000000001</v>
      </c>
      <c r="BF76" s="104">
        <v>25.6</v>
      </c>
      <c r="BQ76" s="52"/>
      <c r="CC76" s="4"/>
      <c r="CO76" s="4"/>
    </row>
    <row r="77" spans="1:93" x14ac:dyDescent="0.3">
      <c r="A77" s="10"/>
      <c r="B77" t="s">
        <v>194</v>
      </c>
      <c r="C77" s="97">
        <v>124</v>
      </c>
      <c r="D77" s="111">
        <v>26246</v>
      </c>
      <c r="E77" s="112">
        <v>8.7465513646000002</v>
      </c>
      <c r="F77" s="99">
        <v>7.3304341702000002</v>
      </c>
      <c r="G77" s="99">
        <v>10.436238700000001</v>
      </c>
      <c r="H77" s="99">
        <v>7.1889429999999996E-23</v>
      </c>
      <c r="I77" s="100">
        <v>4.7245294520999996</v>
      </c>
      <c r="J77" s="99">
        <v>3.9620358924999999</v>
      </c>
      <c r="K77" s="99">
        <v>5.6337648495000003</v>
      </c>
      <c r="L77" s="99">
        <v>2.4283549655000001</v>
      </c>
      <c r="M77" s="99">
        <v>2.0351902681</v>
      </c>
      <c r="N77" s="99">
        <v>2.8974725021999999</v>
      </c>
      <c r="O77" s="111">
        <v>119</v>
      </c>
      <c r="P77" s="111">
        <v>27690</v>
      </c>
      <c r="Q77" s="112">
        <v>7.5265096553999999</v>
      </c>
      <c r="R77" s="99">
        <v>6.2853094643</v>
      </c>
      <c r="S77" s="99">
        <v>9.0128175731999995</v>
      </c>
      <c r="T77" s="99">
        <v>5.9403630000000001E-17</v>
      </c>
      <c r="U77" s="100">
        <v>4.2975803538999999</v>
      </c>
      <c r="V77" s="99">
        <v>3.5908270501000001</v>
      </c>
      <c r="W77" s="99">
        <v>5.1434381664000002</v>
      </c>
      <c r="X77" s="99">
        <v>2.1582133249000002</v>
      </c>
      <c r="Y77" s="99">
        <v>1.8023013665000001</v>
      </c>
      <c r="Z77" s="99">
        <v>2.5844094901000001</v>
      </c>
      <c r="AA77" s="111">
        <v>116</v>
      </c>
      <c r="AB77" s="111">
        <v>29363</v>
      </c>
      <c r="AC77" s="112">
        <v>6.5478987412</v>
      </c>
      <c r="AD77" s="99">
        <v>5.4558757460000002</v>
      </c>
      <c r="AE77" s="99">
        <v>7.8584960364000001</v>
      </c>
      <c r="AF77" s="99">
        <v>6.8247260000000005E-11</v>
      </c>
      <c r="AG77" s="100">
        <v>3.9505500118999999</v>
      </c>
      <c r="AH77" s="99">
        <v>3.2932559481000001</v>
      </c>
      <c r="AI77" s="99">
        <v>4.7390320226</v>
      </c>
      <c r="AJ77" s="99">
        <v>1.8355703792</v>
      </c>
      <c r="AK77" s="99">
        <v>1.529443919</v>
      </c>
      <c r="AL77" s="99">
        <v>2.2029697037</v>
      </c>
      <c r="AM77" s="99">
        <v>0.2857369817</v>
      </c>
      <c r="AN77" s="99">
        <v>0.86997812279999998</v>
      </c>
      <c r="AO77" s="99">
        <v>0.67366782849999995</v>
      </c>
      <c r="AP77" s="99">
        <v>1.1234942535000001</v>
      </c>
      <c r="AQ77" s="99">
        <v>0.24173594409999999</v>
      </c>
      <c r="AR77" s="99">
        <v>0.8605116853</v>
      </c>
      <c r="AS77" s="99">
        <v>0.66915070750000005</v>
      </c>
      <c r="AT77" s="99">
        <v>1.1065972916</v>
      </c>
      <c r="AU77" s="97">
        <v>1</v>
      </c>
      <c r="AV77" s="97">
        <v>2</v>
      </c>
      <c r="AW77" s="97">
        <v>3</v>
      </c>
      <c r="AX77" s="97" t="s">
        <v>28</v>
      </c>
      <c r="AY77" s="97" t="s">
        <v>28</v>
      </c>
      <c r="AZ77" s="97" t="s">
        <v>28</v>
      </c>
      <c r="BA77" s="97" t="s">
        <v>28</v>
      </c>
      <c r="BB77" s="97" t="s">
        <v>28</v>
      </c>
      <c r="BC77" s="103" t="s">
        <v>233</v>
      </c>
      <c r="BD77" s="104">
        <v>24.8</v>
      </c>
      <c r="BE77" s="104">
        <v>23.8</v>
      </c>
      <c r="BF77" s="104">
        <v>23.2</v>
      </c>
    </row>
    <row r="78" spans="1:93" x14ac:dyDescent="0.3">
      <c r="A78" s="10"/>
      <c r="B78" t="s">
        <v>192</v>
      </c>
      <c r="C78" s="97">
        <v>69</v>
      </c>
      <c r="D78" s="111">
        <v>18904</v>
      </c>
      <c r="E78" s="112">
        <v>6.9303892517000003</v>
      </c>
      <c r="F78" s="99">
        <v>5.4712220294999998</v>
      </c>
      <c r="G78" s="99">
        <v>8.7787143203000007</v>
      </c>
      <c r="H78" s="99">
        <v>5.7690465999999999E-8</v>
      </c>
      <c r="I78" s="100">
        <v>3.6500211595000001</v>
      </c>
      <c r="J78" s="99">
        <v>2.8828547285999999</v>
      </c>
      <c r="K78" s="99">
        <v>4.6213408996999998</v>
      </c>
      <c r="L78" s="99">
        <v>1.9241235146</v>
      </c>
      <c r="M78" s="99">
        <v>1.5190065923</v>
      </c>
      <c r="N78" s="99">
        <v>2.4372845503999998</v>
      </c>
      <c r="O78" s="111">
        <v>81</v>
      </c>
      <c r="P78" s="111">
        <v>20302</v>
      </c>
      <c r="Q78" s="112">
        <v>7.2454086460999996</v>
      </c>
      <c r="R78" s="99">
        <v>5.8248895471999997</v>
      </c>
      <c r="S78" s="99">
        <v>9.0123505386999998</v>
      </c>
      <c r="T78" s="99">
        <v>5.1249650000000002E-11</v>
      </c>
      <c r="U78" s="100">
        <v>3.9897547040000001</v>
      </c>
      <c r="V78" s="99">
        <v>3.2089891315000001</v>
      </c>
      <c r="W78" s="99">
        <v>4.9604850453999996</v>
      </c>
      <c r="X78" s="99">
        <v>2.0776081079000002</v>
      </c>
      <c r="Y78" s="99">
        <v>1.6702767700000001</v>
      </c>
      <c r="Z78" s="99">
        <v>2.5842755687999999</v>
      </c>
      <c r="AA78" s="111">
        <v>107</v>
      </c>
      <c r="AB78" s="111">
        <v>21045</v>
      </c>
      <c r="AC78" s="112">
        <v>8.7025412512999996</v>
      </c>
      <c r="AD78" s="99">
        <v>7.1971008277999999</v>
      </c>
      <c r="AE78" s="99">
        <v>10.522879426999999</v>
      </c>
      <c r="AF78" s="99">
        <v>3.4879690000000003E-20</v>
      </c>
      <c r="AG78" s="100">
        <v>5.0843430744000004</v>
      </c>
      <c r="AH78" s="99">
        <v>4.2067440434999996</v>
      </c>
      <c r="AI78" s="99">
        <v>6.1450243301</v>
      </c>
      <c r="AJ78" s="99">
        <v>2.4395806313000001</v>
      </c>
      <c r="AK78" s="99">
        <v>2.0175609944000001</v>
      </c>
      <c r="AL78" s="99">
        <v>2.9498754551999999</v>
      </c>
      <c r="AM78" s="99">
        <v>0.21342562779999999</v>
      </c>
      <c r="AN78" s="99">
        <v>1.2011111694000001</v>
      </c>
      <c r="AO78" s="99">
        <v>0.89994802159999998</v>
      </c>
      <c r="AP78" s="99">
        <v>1.6030570727</v>
      </c>
      <c r="AQ78" s="99">
        <v>0.78613080950000003</v>
      </c>
      <c r="AR78" s="99">
        <v>1.0454547909</v>
      </c>
      <c r="AS78" s="99">
        <v>0.75832817399999997</v>
      </c>
      <c r="AT78" s="99">
        <v>1.4412964694999999</v>
      </c>
      <c r="AU78" s="97">
        <v>1</v>
      </c>
      <c r="AV78" s="97">
        <v>2</v>
      </c>
      <c r="AW78" s="97">
        <v>3</v>
      </c>
      <c r="AX78" s="97" t="s">
        <v>28</v>
      </c>
      <c r="AY78" s="97" t="s">
        <v>28</v>
      </c>
      <c r="AZ78" s="97" t="s">
        <v>28</v>
      </c>
      <c r="BA78" s="97" t="s">
        <v>28</v>
      </c>
      <c r="BB78" s="97" t="s">
        <v>28</v>
      </c>
      <c r="BC78" s="103" t="s">
        <v>233</v>
      </c>
      <c r="BD78" s="104">
        <v>13.8</v>
      </c>
      <c r="BE78" s="104">
        <v>16.2</v>
      </c>
      <c r="BF78" s="104">
        <v>21.4</v>
      </c>
      <c r="BQ78" s="52"/>
      <c r="CO78" s="4"/>
    </row>
    <row r="79" spans="1:93" x14ac:dyDescent="0.3">
      <c r="A79" s="10"/>
      <c r="B79" t="s">
        <v>193</v>
      </c>
      <c r="C79" s="97">
        <v>72</v>
      </c>
      <c r="D79" s="111">
        <v>19607</v>
      </c>
      <c r="E79" s="112">
        <v>7.2944866036000002</v>
      </c>
      <c r="F79" s="99">
        <v>5.7872424335000003</v>
      </c>
      <c r="G79" s="99">
        <v>9.1942812871000008</v>
      </c>
      <c r="H79" s="99">
        <v>2.2945912E-9</v>
      </c>
      <c r="I79" s="100">
        <v>3.6721579028</v>
      </c>
      <c r="J79" s="99">
        <v>2.9147833743999998</v>
      </c>
      <c r="K79" s="99">
        <v>4.6263279053000002</v>
      </c>
      <c r="L79" s="99">
        <v>2.0252099399999999</v>
      </c>
      <c r="M79" s="99">
        <v>1.6067451403999999</v>
      </c>
      <c r="N79" s="99">
        <v>2.5526607788</v>
      </c>
      <c r="O79" s="111">
        <v>75</v>
      </c>
      <c r="P79" s="111">
        <v>20796</v>
      </c>
      <c r="Q79" s="112">
        <v>7.0628740739999998</v>
      </c>
      <c r="R79" s="99">
        <v>5.6298885184999996</v>
      </c>
      <c r="S79" s="99">
        <v>8.8605999960999995</v>
      </c>
      <c r="T79" s="99">
        <v>1.0636589999999999E-9</v>
      </c>
      <c r="U79" s="100">
        <v>3.6064627812999999</v>
      </c>
      <c r="V79" s="99">
        <v>2.8760283756999998</v>
      </c>
      <c r="W79" s="99">
        <v>4.5224080203000003</v>
      </c>
      <c r="X79" s="99">
        <v>2.0252666423000001</v>
      </c>
      <c r="Y79" s="99">
        <v>1.6143605700999999</v>
      </c>
      <c r="Z79" s="99">
        <v>2.5407613693000002</v>
      </c>
      <c r="AA79" s="111">
        <v>98</v>
      </c>
      <c r="AB79" s="111">
        <v>21969</v>
      </c>
      <c r="AC79" s="112">
        <v>8.5281065185999996</v>
      </c>
      <c r="AD79" s="99">
        <v>6.9931346261999998</v>
      </c>
      <c r="AE79" s="99">
        <v>10.400000096999999</v>
      </c>
      <c r="AF79" s="99">
        <v>7.4006920000000003E-18</v>
      </c>
      <c r="AG79" s="100">
        <v>4.4608311711999997</v>
      </c>
      <c r="AH79" s="99">
        <v>3.6595816927999998</v>
      </c>
      <c r="AI79" s="99">
        <v>5.4375107343</v>
      </c>
      <c r="AJ79" s="99">
        <v>2.3906813979999999</v>
      </c>
      <c r="AK79" s="99">
        <v>1.9603832137999999</v>
      </c>
      <c r="AL79" s="99">
        <v>2.9154287317000001</v>
      </c>
      <c r="AM79" s="99">
        <v>0.21916409819999999</v>
      </c>
      <c r="AN79" s="99">
        <v>1.2074555526999999</v>
      </c>
      <c r="AO79" s="99">
        <v>0.89388139479999995</v>
      </c>
      <c r="AP79" s="99">
        <v>1.6310317232</v>
      </c>
      <c r="AQ79" s="99">
        <v>0.84495043820000004</v>
      </c>
      <c r="AR79" s="99">
        <v>0.96824827540000002</v>
      </c>
      <c r="AS79" s="99">
        <v>0.70072100209999999</v>
      </c>
      <c r="AT79" s="99">
        <v>1.3379144054000001</v>
      </c>
      <c r="AU79" s="97">
        <v>1</v>
      </c>
      <c r="AV79" s="97">
        <v>2</v>
      </c>
      <c r="AW79" s="97">
        <v>3</v>
      </c>
      <c r="AX79" s="97" t="s">
        <v>28</v>
      </c>
      <c r="AY79" s="97" t="s">
        <v>28</v>
      </c>
      <c r="AZ79" s="97" t="s">
        <v>28</v>
      </c>
      <c r="BA79" s="97" t="s">
        <v>28</v>
      </c>
      <c r="BB79" s="97" t="s">
        <v>28</v>
      </c>
      <c r="BC79" s="103" t="s">
        <v>233</v>
      </c>
      <c r="BD79" s="104">
        <v>14.4</v>
      </c>
      <c r="BE79" s="104">
        <v>15</v>
      </c>
      <c r="BF79" s="104">
        <v>19.600000000000001</v>
      </c>
      <c r="BQ79" s="52"/>
      <c r="CC79" s="4"/>
      <c r="CO79" s="4"/>
    </row>
    <row r="80" spans="1:93" x14ac:dyDescent="0.3">
      <c r="A80" s="10"/>
      <c r="B80" t="s">
        <v>148</v>
      </c>
      <c r="C80" s="97">
        <v>72</v>
      </c>
      <c r="D80" s="111">
        <v>16021</v>
      </c>
      <c r="E80" s="112">
        <v>9.5728042003000002</v>
      </c>
      <c r="F80" s="99">
        <v>7.5947646447999997</v>
      </c>
      <c r="G80" s="99">
        <v>12.066019756999999</v>
      </c>
      <c r="H80" s="99">
        <v>1.2643449999999999E-16</v>
      </c>
      <c r="I80" s="100">
        <v>4.4941014918000004</v>
      </c>
      <c r="J80" s="99">
        <v>3.5672028976000001</v>
      </c>
      <c r="K80" s="99">
        <v>5.6618445314999999</v>
      </c>
      <c r="L80" s="99">
        <v>2.6577522551000001</v>
      </c>
      <c r="M80" s="99">
        <v>2.1085778461000002</v>
      </c>
      <c r="N80" s="99">
        <v>3.3499579171999998</v>
      </c>
      <c r="O80" s="111">
        <v>72</v>
      </c>
      <c r="P80" s="111">
        <v>16558</v>
      </c>
      <c r="Q80" s="112">
        <v>8.5861098819000006</v>
      </c>
      <c r="R80" s="99">
        <v>6.8122645307000003</v>
      </c>
      <c r="S80" s="99">
        <v>10.821846769</v>
      </c>
      <c r="T80" s="99">
        <v>2.3338580000000001E-14</v>
      </c>
      <c r="U80" s="100">
        <v>4.3483512502000004</v>
      </c>
      <c r="V80" s="99">
        <v>3.4515133242</v>
      </c>
      <c r="W80" s="99">
        <v>5.4782226861999996</v>
      </c>
      <c r="X80" s="99">
        <v>2.4620518147000001</v>
      </c>
      <c r="Y80" s="99">
        <v>1.9534047993000001</v>
      </c>
      <c r="Z80" s="99">
        <v>3.1031454108999998</v>
      </c>
      <c r="AA80" s="111">
        <v>90</v>
      </c>
      <c r="AB80" s="111">
        <v>16493</v>
      </c>
      <c r="AC80" s="112">
        <v>9.6549361923999992</v>
      </c>
      <c r="AD80" s="99">
        <v>7.8494564683999997</v>
      </c>
      <c r="AE80" s="99">
        <v>11.875700344</v>
      </c>
      <c r="AF80" s="99">
        <v>4.2446299999999997E-21</v>
      </c>
      <c r="AG80" s="100">
        <v>5.4568604863000001</v>
      </c>
      <c r="AH80" s="99">
        <v>4.4383171208999999</v>
      </c>
      <c r="AI80" s="99">
        <v>6.7091479846000004</v>
      </c>
      <c r="AJ80" s="99">
        <v>2.7065652033999998</v>
      </c>
      <c r="AK80" s="99">
        <v>2.2004356445000002</v>
      </c>
      <c r="AL80" s="99">
        <v>3.3291113141999999</v>
      </c>
      <c r="AM80" s="99">
        <v>0.45807925459999999</v>
      </c>
      <c r="AN80" s="99">
        <v>1.1244831855999999</v>
      </c>
      <c r="AO80" s="99">
        <v>0.82483127249999999</v>
      </c>
      <c r="AP80" s="99">
        <v>1.5329952646</v>
      </c>
      <c r="AQ80" s="99">
        <v>0.51396346309999996</v>
      </c>
      <c r="AR80" s="99">
        <v>0.89692734770000004</v>
      </c>
      <c r="AS80" s="99">
        <v>0.64697799499999997</v>
      </c>
      <c r="AT80" s="99">
        <v>1.2434405394000001</v>
      </c>
      <c r="AU80" s="97">
        <v>1</v>
      </c>
      <c r="AV80" s="97">
        <v>2</v>
      </c>
      <c r="AW80" s="97">
        <v>3</v>
      </c>
      <c r="AX80" s="97" t="s">
        <v>28</v>
      </c>
      <c r="AY80" s="97" t="s">
        <v>28</v>
      </c>
      <c r="AZ80" s="97" t="s">
        <v>28</v>
      </c>
      <c r="BA80" s="97" t="s">
        <v>28</v>
      </c>
      <c r="BB80" s="97" t="s">
        <v>28</v>
      </c>
      <c r="BC80" s="103" t="s">
        <v>233</v>
      </c>
      <c r="BD80" s="104">
        <v>14.4</v>
      </c>
      <c r="BE80" s="104">
        <v>14.4</v>
      </c>
      <c r="BF80" s="104">
        <v>18</v>
      </c>
    </row>
    <row r="81" spans="1:93" x14ac:dyDescent="0.3">
      <c r="A81" s="10"/>
      <c r="B81" t="s">
        <v>196</v>
      </c>
      <c r="C81" s="97">
        <v>30</v>
      </c>
      <c r="D81" s="111">
        <v>8472</v>
      </c>
      <c r="E81" s="112">
        <v>8.3105301204999993</v>
      </c>
      <c r="F81" s="99">
        <v>5.8086885441999998</v>
      </c>
      <c r="G81" s="99">
        <v>11.889931841999999</v>
      </c>
      <c r="H81" s="99">
        <v>4.7582984999999999E-6</v>
      </c>
      <c r="I81" s="100">
        <v>3.5410764872999998</v>
      </c>
      <c r="J81" s="99">
        <v>2.4758702357</v>
      </c>
      <c r="K81" s="99">
        <v>5.0645718452999997</v>
      </c>
      <c r="L81" s="99">
        <v>2.3072998994999998</v>
      </c>
      <c r="M81" s="99">
        <v>1.6126993463999999</v>
      </c>
      <c r="N81" s="99">
        <v>3.3010696245000002</v>
      </c>
      <c r="O81" s="111">
        <v>49</v>
      </c>
      <c r="P81" s="111">
        <v>9442</v>
      </c>
      <c r="Q81" s="112">
        <v>12.114234336000001</v>
      </c>
      <c r="R81" s="99">
        <v>9.1522673007000002</v>
      </c>
      <c r="S81" s="99">
        <v>16.034788837000001</v>
      </c>
      <c r="T81" s="99">
        <v>3.1854290000000001E-18</v>
      </c>
      <c r="U81" s="100">
        <v>5.1895784790999997</v>
      </c>
      <c r="V81" s="99">
        <v>3.9222192196000001</v>
      </c>
      <c r="W81" s="99">
        <v>6.8664506707999999</v>
      </c>
      <c r="X81" s="99">
        <v>3.4737352586000001</v>
      </c>
      <c r="Y81" s="99">
        <v>2.6243964527000001</v>
      </c>
      <c r="Z81" s="99">
        <v>4.5979473239999997</v>
      </c>
      <c r="AA81" s="111">
        <v>43</v>
      </c>
      <c r="AB81" s="111">
        <v>9777</v>
      </c>
      <c r="AC81" s="112">
        <v>9.0193071113999999</v>
      </c>
      <c r="AD81" s="99">
        <v>6.6870248030999999</v>
      </c>
      <c r="AE81" s="99">
        <v>12.165036494000001</v>
      </c>
      <c r="AF81" s="99">
        <v>1.2298465E-9</v>
      </c>
      <c r="AG81" s="100">
        <v>4.3980771197999999</v>
      </c>
      <c r="AH81" s="99">
        <v>3.2617886861000001</v>
      </c>
      <c r="AI81" s="99">
        <v>5.9302070775000004</v>
      </c>
      <c r="AJ81" s="99">
        <v>2.5283795045000002</v>
      </c>
      <c r="AK81" s="99">
        <v>1.8745715440999999</v>
      </c>
      <c r="AL81" s="99">
        <v>3.4102208256000002</v>
      </c>
      <c r="AM81" s="99">
        <v>0.15800511880000001</v>
      </c>
      <c r="AN81" s="99">
        <v>0.74452143329999998</v>
      </c>
      <c r="AO81" s="99">
        <v>0.49432135459999998</v>
      </c>
      <c r="AP81" s="99">
        <v>1.1213599403000001</v>
      </c>
      <c r="AQ81" s="99">
        <v>0.1040293628</v>
      </c>
      <c r="AR81" s="99">
        <v>1.4576969411</v>
      </c>
      <c r="AS81" s="99">
        <v>0.92542013219999997</v>
      </c>
      <c r="AT81" s="99">
        <v>2.2961250769000001</v>
      </c>
      <c r="AU81" s="97">
        <v>1</v>
      </c>
      <c r="AV81" s="97">
        <v>2</v>
      </c>
      <c r="AW81" s="97">
        <v>3</v>
      </c>
      <c r="AX81" s="97" t="s">
        <v>28</v>
      </c>
      <c r="AY81" s="97" t="s">
        <v>28</v>
      </c>
      <c r="AZ81" s="97" t="s">
        <v>28</v>
      </c>
      <c r="BA81" s="97" t="s">
        <v>28</v>
      </c>
      <c r="BB81" s="97" t="s">
        <v>28</v>
      </c>
      <c r="BC81" s="103" t="s">
        <v>233</v>
      </c>
      <c r="BD81" s="104">
        <v>6</v>
      </c>
      <c r="BE81" s="104">
        <v>9.8000000000000007</v>
      </c>
      <c r="BF81" s="104">
        <v>8.6</v>
      </c>
      <c r="BQ81" s="52"/>
      <c r="CC81" s="4"/>
      <c r="CO81" s="4"/>
    </row>
    <row r="82" spans="1:93" x14ac:dyDescent="0.3">
      <c r="A82" s="10"/>
      <c r="B82" t="s">
        <v>195</v>
      </c>
      <c r="C82" s="97">
        <v>151</v>
      </c>
      <c r="D82" s="111">
        <v>39295</v>
      </c>
      <c r="E82" s="112">
        <v>8.5616097050000004</v>
      </c>
      <c r="F82" s="99">
        <v>7.2941332602999998</v>
      </c>
      <c r="G82" s="99">
        <v>10.049331171</v>
      </c>
      <c r="H82" s="99">
        <v>3.2473090000000002E-26</v>
      </c>
      <c r="I82" s="100">
        <v>3.8427280824999999</v>
      </c>
      <c r="J82" s="99">
        <v>3.2761958434</v>
      </c>
      <c r="K82" s="99">
        <v>4.5072272297999998</v>
      </c>
      <c r="L82" s="99">
        <v>2.3770085571999999</v>
      </c>
      <c r="M82" s="99">
        <v>2.0251118393</v>
      </c>
      <c r="N82" s="99">
        <v>2.7900531572</v>
      </c>
      <c r="O82" s="111">
        <v>207</v>
      </c>
      <c r="P82" s="111">
        <v>43718</v>
      </c>
      <c r="Q82" s="112">
        <v>10.111146623</v>
      </c>
      <c r="R82" s="99">
        <v>8.8168154634999993</v>
      </c>
      <c r="S82" s="99">
        <v>11.595488920999999</v>
      </c>
      <c r="T82" s="99">
        <v>2.1896239999999999E-52</v>
      </c>
      <c r="U82" s="100">
        <v>4.7348918066000003</v>
      </c>
      <c r="V82" s="99">
        <v>4.1318777420000004</v>
      </c>
      <c r="W82" s="99">
        <v>5.4259108859999996</v>
      </c>
      <c r="X82" s="99">
        <v>2.8993534014</v>
      </c>
      <c r="Y82" s="99">
        <v>2.5282062320000001</v>
      </c>
      <c r="Z82" s="99">
        <v>3.3249859286999999</v>
      </c>
      <c r="AA82" s="111">
        <v>267</v>
      </c>
      <c r="AB82" s="111">
        <v>45533</v>
      </c>
      <c r="AC82" s="112">
        <v>11.608187393</v>
      </c>
      <c r="AD82" s="99">
        <v>10.288429004999999</v>
      </c>
      <c r="AE82" s="99">
        <v>13.097239093000001</v>
      </c>
      <c r="AF82" s="99">
        <v>7.7759180000000006E-82</v>
      </c>
      <c r="AG82" s="100">
        <v>5.8638789448999997</v>
      </c>
      <c r="AH82" s="99">
        <v>5.2010653140000001</v>
      </c>
      <c r="AI82" s="99">
        <v>6.6111602536999996</v>
      </c>
      <c r="AJ82" s="99">
        <v>3.2541194936000002</v>
      </c>
      <c r="AK82" s="99">
        <v>2.8841520426999998</v>
      </c>
      <c r="AL82" s="99">
        <v>3.6715448845999998</v>
      </c>
      <c r="AM82" s="99">
        <v>0.1359843697</v>
      </c>
      <c r="AN82" s="99">
        <v>1.1480584572999999</v>
      </c>
      <c r="AO82" s="99">
        <v>0.95749149749999996</v>
      </c>
      <c r="AP82" s="99">
        <v>1.3765534471</v>
      </c>
      <c r="AQ82" s="99">
        <v>0.1200990908</v>
      </c>
      <c r="AR82" s="99">
        <v>1.1809866335000001</v>
      </c>
      <c r="AS82" s="99">
        <v>0.95751995690000002</v>
      </c>
      <c r="AT82" s="99">
        <v>1.4566061190999999</v>
      </c>
      <c r="AU82" s="97">
        <v>1</v>
      </c>
      <c r="AV82" s="97">
        <v>2</v>
      </c>
      <c r="AW82" s="97">
        <v>3</v>
      </c>
      <c r="AX82" s="97" t="s">
        <v>28</v>
      </c>
      <c r="AY82" s="97" t="s">
        <v>28</v>
      </c>
      <c r="AZ82" s="97" t="s">
        <v>28</v>
      </c>
      <c r="BA82" s="97" t="s">
        <v>28</v>
      </c>
      <c r="BB82" s="97" t="s">
        <v>28</v>
      </c>
      <c r="BC82" s="103" t="s">
        <v>233</v>
      </c>
      <c r="BD82" s="104">
        <v>30.2</v>
      </c>
      <c r="BE82" s="104">
        <v>41.4</v>
      </c>
      <c r="BF82" s="104">
        <v>53.4</v>
      </c>
      <c r="BQ82" s="52"/>
      <c r="CC82" s="4"/>
      <c r="CO82" s="4"/>
    </row>
    <row r="83" spans="1:93" x14ac:dyDescent="0.3">
      <c r="A83" s="10"/>
      <c r="B83" t="s">
        <v>197</v>
      </c>
      <c r="C83" s="97">
        <v>89</v>
      </c>
      <c r="D83" s="111">
        <v>16701</v>
      </c>
      <c r="E83" s="112">
        <v>10.703814530000001</v>
      </c>
      <c r="F83" s="99">
        <v>8.6911919804999993</v>
      </c>
      <c r="G83" s="99">
        <v>13.18250083</v>
      </c>
      <c r="H83" s="99">
        <v>1.199367E-24</v>
      </c>
      <c r="I83" s="100">
        <v>5.3290222142000001</v>
      </c>
      <c r="J83" s="99">
        <v>4.3293265771999998</v>
      </c>
      <c r="K83" s="99">
        <v>6.5595600733000001</v>
      </c>
      <c r="L83" s="99">
        <v>2.9717611068999998</v>
      </c>
      <c r="M83" s="99">
        <v>2.4129852237999998</v>
      </c>
      <c r="N83" s="99">
        <v>3.6599329282999999</v>
      </c>
      <c r="O83" s="111">
        <v>102</v>
      </c>
      <c r="P83" s="111">
        <v>17123</v>
      </c>
      <c r="Q83" s="112">
        <v>11.352074356999999</v>
      </c>
      <c r="R83" s="99">
        <v>9.3447905995999996</v>
      </c>
      <c r="S83" s="99">
        <v>13.79052755</v>
      </c>
      <c r="T83" s="99">
        <v>1.361131E-32</v>
      </c>
      <c r="U83" s="100">
        <v>5.9569000759000001</v>
      </c>
      <c r="V83" s="99">
        <v>4.9061271949999998</v>
      </c>
      <c r="W83" s="99">
        <v>7.2327229001999997</v>
      </c>
      <c r="X83" s="99">
        <v>3.2551872334</v>
      </c>
      <c r="Y83" s="99">
        <v>2.6796021680000002</v>
      </c>
      <c r="Z83" s="99">
        <v>3.9544093714000002</v>
      </c>
      <c r="AA83" s="111">
        <v>140</v>
      </c>
      <c r="AB83" s="111">
        <v>17569</v>
      </c>
      <c r="AC83" s="112">
        <v>14.493763061999999</v>
      </c>
      <c r="AD83" s="99">
        <v>12.274632867999999</v>
      </c>
      <c r="AE83" s="99">
        <v>17.114089679999999</v>
      </c>
      <c r="AF83" s="99">
        <v>2.077602E-61</v>
      </c>
      <c r="AG83" s="100">
        <v>7.9685810233999996</v>
      </c>
      <c r="AH83" s="99">
        <v>6.752138349</v>
      </c>
      <c r="AI83" s="99">
        <v>9.4041739438</v>
      </c>
      <c r="AJ83" s="99">
        <v>4.0630320063000003</v>
      </c>
      <c r="AK83" s="99">
        <v>3.4409439422000001</v>
      </c>
      <c r="AL83" s="99">
        <v>4.7975873369000004</v>
      </c>
      <c r="AM83" s="99">
        <v>6.0550646800000003E-2</v>
      </c>
      <c r="AN83" s="99">
        <v>1.2767501873</v>
      </c>
      <c r="AO83" s="99">
        <v>0.98922723850000005</v>
      </c>
      <c r="AP83" s="99">
        <v>1.6478428587</v>
      </c>
      <c r="AQ83" s="99">
        <v>0.68520271060000004</v>
      </c>
      <c r="AR83" s="99">
        <v>1.0605634397999999</v>
      </c>
      <c r="AS83" s="99">
        <v>0.79811986150000003</v>
      </c>
      <c r="AT83" s="99">
        <v>1.4093056244</v>
      </c>
      <c r="AU83" s="97">
        <v>1</v>
      </c>
      <c r="AV83" s="97">
        <v>2</v>
      </c>
      <c r="AW83" s="97">
        <v>3</v>
      </c>
      <c r="AX83" s="97" t="s">
        <v>28</v>
      </c>
      <c r="AY83" s="97" t="s">
        <v>28</v>
      </c>
      <c r="AZ83" s="97" t="s">
        <v>28</v>
      </c>
      <c r="BA83" s="97" t="s">
        <v>28</v>
      </c>
      <c r="BB83" s="97" t="s">
        <v>28</v>
      </c>
      <c r="BC83" s="103" t="s">
        <v>233</v>
      </c>
      <c r="BD83" s="104">
        <v>17.8</v>
      </c>
      <c r="BE83" s="104">
        <v>20.399999999999999</v>
      </c>
      <c r="BF83" s="104">
        <v>28</v>
      </c>
      <c r="BQ83" s="52"/>
      <c r="CC83" s="4"/>
      <c r="CO83" s="4"/>
    </row>
    <row r="84" spans="1:93" s="3" customFormat="1" x14ac:dyDescent="0.3">
      <c r="A84" s="10" t="s">
        <v>237</v>
      </c>
      <c r="B84" s="3" t="s">
        <v>98</v>
      </c>
      <c r="C84" s="108">
        <v>363</v>
      </c>
      <c r="D84" s="109">
        <v>193977</v>
      </c>
      <c r="E84" s="107">
        <v>2.1906675660000001</v>
      </c>
      <c r="F84" s="105">
        <v>1.9745276011999999</v>
      </c>
      <c r="G84" s="105">
        <v>2.4304671061000001</v>
      </c>
      <c r="H84" s="105">
        <v>6.4760129999999997E-21</v>
      </c>
      <c r="I84" s="110">
        <v>1.8713558824000001</v>
      </c>
      <c r="J84" s="105">
        <v>1.6884176838</v>
      </c>
      <c r="K84" s="105">
        <v>2.0741152336000002</v>
      </c>
      <c r="L84" s="105">
        <v>0.60820753689999996</v>
      </c>
      <c r="M84" s="105">
        <v>0.5481993651</v>
      </c>
      <c r="N84" s="105">
        <v>0.6747844516</v>
      </c>
      <c r="O84" s="109">
        <v>463</v>
      </c>
      <c r="P84" s="109">
        <v>264865</v>
      </c>
      <c r="Q84" s="107">
        <v>2.1806820809</v>
      </c>
      <c r="R84" s="105">
        <v>1.9887715992999999</v>
      </c>
      <c r="S84" s="105">
        <v>2.3911113472999999</v>
      </c>
      <c r="T84" s="105">
        <v>1.696137E-23</v>
      </c>
      <c r="U84" s="110">
        <v>1.7480603325999999</v>
      </c>
      <c r="V84" s="105">
        <v>1.5958707959</v>
      </c>
      <c r="W84" s="105">
        <v>1.9147633594</v>
      </c>
      <c r="X84" s="105">
        <v>0.62530672779999996</v>
      </c>
      <c r="Y84" s="105">
        <v>0.57027673680000002</v>
      </c>
      <c r="Z84" s="105">
        <v>0.68564694749999999</v>
      </c>
      <c r="AA84" s="109">
        <v>515</v>
      </c>
      <c r="AB84" s="109">
        <v>302287</v>
      </c>
      <c r="AC84" s="107">
        <v>2.0515331518000002</v>
      </c>
      <c r="AD84" s="105">
        <v>1.8799813448</v>
      </c>
      <c r="AE84" s="105">
        <v>2.2387393814999998</v>
      </c>
      <c r="AF84" s="105">
        <v>2.1334810000000001E-35</v>
      </c>
      <c r="AG84" s="110">
        <v>1.7036789540999999</v>
      </c>
      <c r="AH84" s="105">
        <v>1.5627134030000001</v>
      </c>
      <c r="AI84" s="105">
        <v>1.8573603918999999</v>
      </c>
      <c r="AJ84" s="105">
        <v>0.57510563839999995</v>
      </c>
      <c r="AK84" s="105">
        <v>0.52701457470000002</v>
      </c>
      <c r="AL84" s="105">
        <v>0.62758510140000001</v>
      </c>
      <c r="AM84" s="105">
        <v>0.34046391149999999</v>
      </c>
      <c r="AN84" s="105">
        <v>0.94077590209999995</v>
      </c>
      <c r="AO84" s="105">
        <v>0.82979620379999997</v>
      </c>
      <c r="AP84" s="105">
        <v>1.0665983935000001</v>
      </c>
      <c r="AQ84" s="105">
        <v>0.94804026929999996</v>
      </c>
      <c r="AR84" s="105">
        <v>0.99544180719999997</v>
      </c>
      <c r="AS84" s="105">
        <v>0.86764530770000003</v>
      </c>
      <c r="AT84" s="105">
        <v>1.1420616037</v>
      </c>
      <c r="AU84" s="108">
        <v>1</v>
      </c>
      <c r="AV84" s="108">
        <v>2</v>
      </c>
      <c r="AW84" s="108">
        <v>3</v>
      </c>
      <c r="AX84" s="108" t="s">
        <v>28</v>
      </c>
      <c r="AY84" s="108" t="s">
        <v>28</v>
      </c>
      <c r="AZ84" s="108" t="s">
        <v>28</v>
      </c>
      <c r="BA84" s="108" t="s">
        <v>28</v>
      </c>
      <c r="BB84" s="108" t="s">
        <v>28</v>
      </c>
      <c r="BC84" s="101" t="s">
        <v>233</v>
      </c>
      <c r="BD84" s="102">
        <v>72.599999999999994</v>
      </c>
      <c r="BE84" s="102">
        <v>92.6</v>
      </c>
      <c r="BF84" s="102">
        <v>103</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97">
        <v>297</v>
      </c>
      <c r="D85" s="111">
        <v>148944</v>
      </c>
      <c r="E85" s="112">
        <v>2.2241067855000001</v>
      </c>
      <c r="F85" s="99">
        <v>1.9832078136</v>
      </c>
      <c r="G85" s="99">
        <v>2.4942675998000001</v>
      </c>
      <c r="H85" s="99">
        <v>1.6912949999999999E-16</v>
      </c>
      <c r="I85" s="100">
        <v>1.9940380277</v>
      </c>
      <c r="J85" s="99">
        <v>1.7796791532</v>
      </c>
      <c r="K85" s="99">
        <v>2.2342160095999999</v>
      </c>
      <c r="L85" s="99">
        <v>0.61749145819999995</v>
      </c>
      <c r="M85" s="99">
        <v>0.55060930200000002</v>
      </c>
      <c r="N85" s="99">
        <v>0.69249774669999997</v>
      </c>
      <c r="O85" s="111">
        <v>356</v>
      </c>
      <c r="P85" s="111">
        <v>158667</v>
      </c>
      <c r="Q85" s="112">
        <v>2.2770495423999999</v>
      </c>
      <c r="R85" s="99">
        <v>2.0505304678999998</v>
      </c>
      <c r="S85" s="99">
        <v>2.5285918447000002</v>
      </c>
      <c r="T85" s="99">
        <v>1.543057E-15</v>
      </c>
      <c r="U85" s="100">
        <v>2.2436927654000001</v>
      </c>
      <c r="V85" s="99">
        <v>2.0223196234</v>
      </c>
      <c r="W85" s="99">
        <v>2.4892985099999998</v>
      </c>
      <c r="X85" s="99">
        <v>0.65293992680000001</v>
      </c>
      <c r="Y85" s="99">
        <v>0.58798598310000005</v>
      </c>
      <c r="Z85" s="99">
        <v>0.72506923690000002</v>
      </c>
      <c r="AA85" s="111">
        <v>361</v>
      </c>
      <c r="AB85" s="111">
        <v>155589</v>
      </c>
      <c r="AC85" s="112">
        <v>2.0610239244000002</v>
      </c>
      <c r="AD85" s="99">
        <v>1.8575268997000001</v>
      </c>
      <c r="AE85" s="99">
        <v>2.2868145908000002</v>
      </c>
      <c r="AF85" s="99">
        <v>4.510191E-25</v>
      </c>
      <c r="AG85" s="100">
        <v>2.3202154394000001</v>
      </c>
      <c r="AH85" s="99">
        <v>2.0928024312</v>
      </c>
      <c r="AI85" s="99">
        <v>2.5723401334</v>
      </c>
      <c r="AJ85" s="99">
        <v>0.57776618359999998</v>
      </c>
      <c r="AK85" s="99">
        <v>0.52071992720000004</v>
      </c>
      <c r="AL85" s="99">
        <v>0.64106200960000004</v>
      </c>
      <c r="AM85" s="99">
        <v>0.1820503782</v>
      </c>
      <c r="AN85" s="99">
        <v>0.90512915329999999</v>
      </c>
      <c r="AO85" s="99">
        <v>0.78186246520000002</v>
      </c>
      <c r="AP85" s="99">
        <v>1.0478297918999999</v>
      </c>
      <c r="AQ85" s="99">
        <v>0.76467570269999996</v>
      </c>
      <c r="AR85" s="99">
        <v>1.0238040534999999</v>
      </c>
      <c r="AS85" s="99">
        <v>0.87765189210000005</v>
      </c>
      <c r="AT85" s="99">
        <v>1.1942944001</v>
      </c>
      <c r="AU85" s="97">
        <v>1</v>
      </c>
      <c r="AV85" s="97">
        <v>2</v>
      </c>
      <c r="AW85" s="97">
        <v>3</v>
      </c>
      <c r="AX85" s="97" t="s">
        <v>28</v>
      </c>
      <c r="AY85" s="97" t="s">
        <v>28</v>
      </c>
      <c r="AZ85" s="97" t="s">
        <v>28</v>
      </c>
      <c r="BA85" s="97" t="s">
        <v>28</v>
      </c>
      <c r="BB85" s="97" t="s">
        <v>28</v>
      </c>
      <c r="BC85" s="103" t="s">
        <v>233</v>
      </c>
      <c r="BD85" s="104">
        <v>59.4</v>
      </c>
      <c r="BE85" s="104">
        <v>71.2</v>
      </c>
      <c r="BF85" s="104">
        <v>72.2</v>
      </c>
    </row>
    <row r="86" spans="1:93" x14ac:dyDescent="0.3">
      <c r="A86" s="10"/>
      <c r="B86" t="s">
        <v>100</v>
      </c>
      <c r="C86" s="97">
        <v>428</v>
      </c>
      <c r="D86" s="111">
        <v>167911</v>
      </c>
      <c r="E86" s="112">
        <v>2.4246969643999998</v>
      </c>
      <c r="F86" s="99">
        <v>2.2031186987</v>
      </c>
      <c r="G86" s="99">
        <v>2.6685604242999998</v>
      </c>
      <c r="H86" s="99">
        <v>5.7910970000000001E-16</v>
      </c>
      <c r="I86" s="100">
        <v>2.5489693944999998</v>
      </c>
      <c r="J86" s="99">
        <v>2.3185701554999998</v>
      </c>
      <c r="K86" s="99">
        <v>2.8022636962999998</v>
      </c>
      <c r="L86" s="99">
        <v>0.6731824542</v>
      </c>
      <c r="M86" s="99">
        <v>0.61166441589999998</v>
      </c>
      <c r="N86" s="99">
        <v>0.74088765810000001</v>
      </c>
      <c r="O86" s="111">
        <v>510</v>
      </c>
      <c r="P86" s="111">
        <v>167604</v>
      </c>
      <c r="Q86" s="112">
        <v>2.5901051754000002</v>
      </c>
      <c r="R86" s="99">
        <v>2.3722174196000001</v>
      </c>
      <c r="S86" s="99">
        <v>2.8280058834999999</v>
      </c>
      <c r="T86" s="99">
        <v>3.2560660000000002E-11</v>
      </c>
      <c r="U86" s="100">
        <v>3.0428868046000002</v>
      </c>
      <c r="V86" s="99">
        <v>2.7899341895999998</v>
      </c>
      <c r="W86" s="99">
        <v>3.3187736613999999</v>
      </c>
      <c r="X86" s="99">
        <v>0.74270807559999996</v>
      </c>
      <c r="Y86" s="99">
        <v>0.68022914720000005</v>
      </c>
      <c r="Z86" s="99">
        <v>0.81092568269999998</v>
      </c>
      <c r="AA86" s="111">
        <v>510</v>
      </c>
      <c r="AB86" s="111">
        <v>174602</v>
      </c>
      <c r="AC86" s="112">
        <v>2.3757664740000002</v>
      </c>
      <c r="AD86" s="99">
        <v>2.1761926092000001</v>
      </c>
      <c r="AE86" s="99">
        <v>2.5936428215</v>
      </c>
      <c r="AF86" s="99">
        <v>1.0908370000000001E-19</v>
      </c>
      <c r="AG86" s="100">
        <v>2.9209287408</v>
      </c>
      <c r="AH86" s="99">
        <v>2.6781143968999999</v>
      </c>
      <c r="AI86" s="99">
        <v>3.1857581284999998</v>
      </c>
      <c r="AJ86" s="99">
        <v>0.66599786279999995</v>
      </c>
      <c r="AK86" s="99">
        <v>0.61005138449999996</v>
      </c>
      <c r="AL86" s="99">
        <v>0.72707507029999996</v>
      </c>
      <c r="AM86" s="99">
        <v>0.16779364220000001</v>
      </c>
      <c r="AN86" s="99">
        <v>0.91724710509999996</v>
      </c>
      <c r="AO86" s="99">
        <v>0.8112993261</v>
      </c>
      <c r="AP86" s="99">
        <v>1.0370306305999999</v>
      </c>
      <c r="AQ86" s="99">
        <v>0.31409395959999997</v>
      </c>
      <c r="AR86" s="99">
        <v>1.0682180963000001</v>
      </c>
      <c r="AS86" s="99">
        <v>0.93941960579999995</v>
      </c>
      <c r="AT86" s="99">
        <v>1.2146754168</v>
      </c>
      <c r="AU86" s="97">
        <v>1</v>
      </c>
      <c r="AV86" s="97">
        <v>2</v>
      </c>
      <c r="AW86" s="97">
        <v>3</v>
      </c>
      <c r="AX86" s="97" t="s">
        <v>28</v>
      </c>
      <c r="AY86" s="97" t="s">
        <v>28</v>
      </c>
      <c r="AZ86" s="97" t="s">
        <v>28</v>
      </c>
      <c r="BA86" s="97" t="s">
        <v>28</v>
      </c>
      <c r="BB86" s="97" t="s">
        <v>28</v>
      </c>
      <c r="BC86" s="103" t="s">
        <v>233</v>
      </c>
      <c r="BD86" s="104">
        <v>85.6</v>
      </c>
      <c r="BE86" s="104">
        <v>102</v>
      </c>
      <c r="BF86" s="104">
        <v>102</v>
      </c>
    </row>
    <row r="87" spans="1:93" x14ac:dyDescent="0.3">
      <c r="A87" s="10"/>
      <c r="B87" t="s">
        <v>101</v>
      </c>
      <c r="C87" s="97">
        <v>421</v>
      </c>
      <c r="D87" s="111">
        <v>191398</v>
      </c>
      <c r="E87" s="112">
        <v>2.4367941752000002</v>
      </c>
      <c r="F87" s="99">
        <v>2.2124011479000001</v>
      </c>
      <c r="G87" s="99">
        <v>2.6839462897000002</v>
      </c>
      <c r="H87" s="99">
        <v>2.227761E-15</v>
      </c>
      <c r="I87" s="100">
        <v>2.1996050115000001</v>
      </c>
      <c r="J87" s="99">
        <v>1.9992158012000001</v>
      </c>
      <c r="K87" s="99">
        <v>2.4200800152999999</v>
      </c>
      <c r="L87" s="99">
        <v>0.67654107190000001</v>
      </c>
      <c r="M87" s="99">
        <v>0.61424155530000002</v>
      </c>
      <c r="N87" s="99">
        <v>0.74515932370000004</v>
      </c>
      <c r="O87" s="111">
        <v>426</v>
      </c>
      <c r="P87" s="111">
        <v>216285</v>
      </c>
      <c r="Q87" s="112">
        <v>2.0875520557999998</v>
      </c>
      <c r="R87" s="99">
        <v>1.8965639380999999</v>
      </c>
      <c r="S87" s="99">
        <v>2.2977730929</v>
      </c>
      <c r="T87" s="99">
        <v>1.0402650000000001E-25</v>
      </c>
      <c r="U87" s="100">
        <v>1.9696234135999999</v>
      </c>
      <c r="V87" s="99">
        <v>1.7911928571</v>
      </c>
      <c r="W87" s="99">
        <v>2.1658284176000002</v>
      </c>
      <c r="X87" s="99">
        <v>0.59860185789999998</v>
      </c>
      <c r="Y87" s="99">
        <v>0.5438363531</v>
      </c>
      <c r="Z87" s="99">
        <v>0.65888236830000002</v>
      </c>
      <c r="AA87" s="111">
        <v>568</v>
      </c>
      <c r="AB87" s="111">
        <v>236587</v>
      </c>
      <c r="AC87" s="112">
        <v>2.3987653322</v>
      </c>
      <c r="AD87" s="99">
        <v>2.2071761449</v>
      </c>
      <c r="AE87" s="99">
        <v>2.6069850076000001</v>
      </c>
      <c r="AF87" s="99">
        <v>9.2917829999999993E-21</v>
      </c>
      <c r="AG87" s="100">
        <v>2.4008081593999999</v>
      </c>
      <c r="AH87" s="99">
        <v>2.2112703110999998</v>
      </c>
      <c r="AI87" s="99">
        <v>2.6065921425999998</v>
      </c>
      <c r="AJ87" s="99">
        <v>0.67244512540000001</v>
      </c>
      <c r="AK87" s="99">
        <v>0.61873698929999998</v>
      </c>
      <c r="AL87" s="99">
        <v>0.73081528110000005</v>
      </c>
      <c r="AM87" s="99">
        <v>3.01513089E-2</v>
      </c>
      <c r="AN87" s="99">
        <v>1.1490804866</v>
      </c>
      <c r="AO87" s="99">
        <v>1.0134294555000001</v>
      </c>
      <c r="AP87" s="99">
        <v>1.3028888766</v>
      </c>
      <c r="AQ87" s="99">
        <v>2.4387907699999999E-2</v>
      </c>
      <c r="AR87" s="99">
        <v>0.85667968059999999</v>
      </c>
      <c r="AS87" s="99">
        <v>0.74872439970000004</v>
      </c>
      <c r="AT87" s="99">
        <v>0.98020055910000004</v>
      </c>
      <c r="AU87" s="97">
        <v>1</v>
      </c>
      <c r="AV87" s="97">
        <v>2</v>
      </c>
      <c r="AW87" s="97">
        <v>3</v>
      </c>
      <c r="AX87" s="97" t="s">
        <v>28</v>
      </c>
      <c r="AY87" s="97" t="s">
        <v>28</v>
      </c>
      <c r="AZ87" s="97" t="s">
        <v>28</v>
      </c>
      <c r="BA87" s="97" t="s">
        <v>28</v>
      </c>
      <c r="BB87" s="97" t="s">
        <v>28</v>
      </c>
      <c r="BC87" s="103" t="s">
        <v>233</v>
      </c>
      <c r="BD87" s="104">
        <v>84.2</v>
      </c>
      <c r="BE87" s="104">
        <v>85.2</v>
      </c>
      <c r="BF87" s="104">
        <v>113.6</v>
      </c>
    </row>
    <row r="88" spans="1:93" x14ac:dyDescent="0.3">
      <c r="A88" s="10"/>
      <c r="B88" t="s">
        <v>102</v>
      </c>
      <c r="C88" s="97">
        <v>305</v>
      </c>
      <c r="D88" s="111">
        <v>68756</v>
      </c>
      <c r="E88" s="112">
        <v>4.6422816535999996</v>
      </c>
      <c r="F88" s="99">
        <v>4.1456321918999999</v>
      </c>
      <c r="G88" s="99">
        <v>5.1984300472999996</v>
      </c>
      <c r="H88" s="99">
        <v>1.1048300000000001E-5</v>
      </c>
      <c r="I88" s="100">
        <v>4.4359764966000004</v>
      </c>
      <c r="J88" s="99">
        <v>3.9650583047999999</v>
      </c>
      <c r="K88" s="99">
        <v>4.9628242425</v>
      </c>
      <c r="L88" s="99">
        <v>1.2888631455999999</v>
      </c>
      <c r="M88" s="99">
        <v>1.1509755214999999</v>
      </c>
      <c r="N88" s="99">
        <v>1.4432697977</v>
      </c>
      <c r="O88" s="111">
        <v>305</v>
      </c>
      <c r="P88" s="111">
        <v>72848</v>
      </c>
      <c r="Q88" s="112">
        <v>4.1997093079000001</v>
      </c>
      <c r="R88" s="99">
        <v>3.7507312936999999</v>
      </c>
      <c r="S88" s="99">
        <v>4.7024318432000003</v>
      </c>
      <c r="T88" s="99">
        <v>1.2732189999999999E-3</v>
      </c>
      <c r="U88" s="100">
        <v>4.1867999120999997</v>
      </c>
      <c r="V88" s="99">
        <v>3.7423340216000001</v>
      </c>
      <c r="W88" s="99">
        <v>4.6840536956000003</v>
      </c>
      <c r="X88" s="99">
        <v>1.2042592123</v>
      </c>
      <c r="Y88" s="99">
        <v>1.0755155612</v>
      </c>
      <c r="Z88" s="99">
        <v>1.3484140096999999</v>
      </c>
      <c r="AA88" s="111">
        <v>358</v>
      </c>
      <c r="AB88" s="111">
        <v>73960</v>
      </c>
      <c r="AC88" s="112">
        <v>4.4953410037000001</v>
      </c>
      <c r="AD88" s="99">
        <v>4.0497576125999997</v>
      </c>
      <c r="AE88" s="99">
        <v>4.9899506767000004</v>
      </c>
      <c r="AF88" s="99">
        <v>1.4113399999999999E-5</v>
      </c>
      <c r="AG88" s="100">
        <v>4.8404542996000002</v>
      </c>
      <c r="AH88" s="99">
        <v>4.3641405081000002</v>
      </c>
      <c r="AI88" s="99">
        <v>5.3687542331999998</v>
      </c>
      <c r="AJ88" s="99">
        <v>1.2601775191</v>
      </c>
      <c r="AK88" s="99">
        <v>1.1352672683</v>
      </c>
      <c r="AL88" s="99">
        <v>1.3988312919999999</v>
      </c>
      <c r="AM88" s="99">
        <v>0.38267497099999997</v>
      </c>
      <c r="AN88" s="99">
        <v>1.0703933711</v>
      </c>
      <c r="AO88" s="99">
        <v>0.91878547889999995</v>
      </c>
      <c r="AP88" s="99">
        <v>1.2470179331</v>
      </c>
      <c r="AQ88" s="99">
        <v>0.21599551659999999</v>
      </c>
      <c r="AR88" s="99">
        <v>0.90466490860000004</v>
      </c>
      <c r="AS88" s="99">
        <v>0.7718955206</v>
      </c>
      <c r="AT88" s="99">
        <v>1.0602712089999999</v>
      </c>
      <c r="AU88" s="97">
        <v>1</v>
      </c>
      <c r="AV88" s="97">
        <v>2</v>
      </c>
      <c r="AW88" s="97">
        <v>3</v>
      </c>
      <c r="AX88" s="97" t="s">
        <v>28</v>
      </c>
      <c r="AY88" s="97" t="s">
        <v>28</v>
      </c>
      <c r="AZ88" s="97" t="s">
        <v>28</v>
      </c>
      <c r="BA88" s="97" t="s">
        <v>28</v>
      </c>
      <c r="BB88" s="97" t="s">
        <v>28</v>
      </c>
      <c r="BC88" s="103" t="s">
        <v>233</v>
      </c>
      <c r="BD88" s="104">
        <v>61</v>
      </c>
      <c r="BE88" s="104">
        <v>61</v>
      </c>
      <c r="BF88" s="104">
        <v>71.599999999999994</v>
      </c>
    </row>
    <row r="89" spans="1:93" x14ac:dyDescent="0.3">
      <c r="A89" s="10"/>
      <c r="B89" t="s">
        <v>150</v>
      </c>
      <c r="C89" s="97">
        <v>445</v>
      </c>
      <c r="D89" s="111">
        <v>180473</v>
      </c>
      <c r="E89" s="112">
        <v>2.7305359352999998</v>
      </c>
      <c r="F89" s="99">
        <v>2.4854983509999999</v>
      </c>
      <c r="G89" s="99">
        <v>2.9997310160000001</v>
      </c>
      <c r="H89" s="99">
        <v>7.7860266999999996E-9</v>
      </c>
      <c r="I89" s="100">
        <v>2.4657427981</v>
      </c>
      <c r="J89" s="99">
        <v>2.2469683251000001</v>
      </c>
      <c r="K89" s="99">
        <v>2.7058180919999999</v>
      </c>
      <c r="L89" s="99">
        <v>0.75809427289999998</v>
      </c>
      <c r="M89" s="99">
        <v>0.6900630901</v>
      </c>
      <c r="N89" s="99">
        <v>0.83283243920000005</v>
      </c>
      <c r="O89" s="111">
        <v>516</v>
      </c>
      <c r="P89" s="111">
        <v>196378</v>
      </c>
      <c r="Q89" s="112">
        <v>2.5282762289999998</v>
      </c>
      <c r="R89" s="99">
        <v>2.3167580615999999</v>
      </c>
      <c r="S89" s="99">
        <v>2.7591058366999999</v>
      </c>
      <c r="T89" s="99">
        <v>5.4010810000000002E-13</v>
      </c>
      <c r="U89" s="100">
        <v>2.6275855747999999</v>
      </c>
      <c r="V89" s="99">
        <v>2.4103760889000001</v>
      </c>
      <c r="W89" s="99">
        <v>2.8643687533</v>
      </c>
      <c r="X89" s="99">
        <v>0.72497873469999996</v>
      </c>
      <c r="Y89" s="99">
        <v>0.66432627450000004</v>
      </c>
      <c r="Z89" s="99">
        <v>0.79116871619999996</v>
      </c>
      <c r="AA89" s="111">
        <v>537</v>
      </c>
      <c r="AB89" s="111">
        <v>201378</v>
      </c>
      <c r="AC89" s="112">
        <v>2.2934289682000002</v>
      </c>
      <c r="AD89" s="99">
        <v>2.1053730290999999</v>
      </c>
      <c r="AE89" s="99">
        <v>2.4982824228</v>
      </c>
      <c r="AF89" s="99">
        <v>4.5173400000000003E-24</v>
      </c>
      <c r="AG89" s="100">
        <v>2.6666269404</v>
      </c>
      <c r="AH89" s="99">
        <v>2.4503617499999999</v>
      </c>
      <c r="AI89" s="99">
        <v>2.9019793665</v>
      </c>
      <c r="AJ89" s="99">
        <v>0.64291621590000003</v>
      </c>
      <c r="AK89" s="99">
        <v>0.59019855409999999</v>
      </c>
      <c r="AL89" s="99">
        <v>0.70034271989999997</v>
      </c>
      <c r="AM89" s="99">
        <v>0.1137862526</v>
      </c>
      <c r="AN89" s="99">
        <v>0.90711170789999995</v>
      </c>
      <c r="AO89" s="99">
        <v>0.80387071119999998</v>
      </c>
      <c r="AP89" s="99">
        <v>1.0236119305</v>
      </c>
      <c r="AQ89" s="99">
        <v>0.23421178419999999</v>
      </c>
      <c r="AR89" s="99">
        <v>0.92592673709999995</v>
      </c>
      <c r="AS89" s="99">
        <v>0.81565763079999998</v>
      </c>
      <c r="AT89" s="99">
        <v>1.0511031713000001</v>
      </c>
      <c r="AU89" s="97">
        <v>1</v>
      </c>
      <c r="AV89" s="97">
        <v>2</v>
      </c>
      <c r="AW89" s="97">
        <v>3</v>
      </c>
      <c r="AX89" s="97" t="s">
        <v>28</v>
      </c>
      <c r="AY89" s="97" t="s">
        <v>28</v>
      </c>
      <c r="AZ89" s="97" t="s">
        <v>28</v>
      </c>
      <c r="BA89" s="97" t="s">
        <v>28</v>
      </c>
      <c r="BB89" s="97" t="s">
        <v>28</v>
      </c>
      <c r="BC89" s="103" t="s">
        <v>233</v>
      </c>
      <c r="BD89" s="104">
        <v>89</v>
      </c>
      <c r="BE89" s="104">
        <v>103.2</v>
      </c>
      <c r="BF89" s="104">
        <v>107.4</v>
      </c>
    </row>
    <row r="90" spans="1:93" x14ac:dyDescent="0.3">
      <c r="A90" s="10"/>
      <c r="B90" t="s">
        <v>151</v>
      </c>
      <c r="C90" s="97">
        <v>369</v>
      </c>
      <c r="D90" s="111">
        <v>123439</v>
      </c>
      <c r="E90" s="112">
        <v>3.0693020308999999</v>
      </c>
      <c r="F90" s="99">
        <v>2.7687712073999999</v>
      </c>
      <c r="G90" s="99">
        <v>3.4024533815</v>
      </c>
      <c r="H90" s="99">
        <v>2.3412499E-3</v>
      </c>
      <c r="I90" s="100">
        <v>2.9893307625999999</v>
      </c>
      <c r="J90" s="99">
        <v>2.6993685832000001</v>
      </c>
      <c r="K90" s="99">
        <v>3.3104402503000001</v>
      </c>
      <c r="L90" s="99">
        <v>0.85214783709999997</v>
      </c>
      <c r="M90" s="99">
        <v>0.76870974960000005</v>
      </c>
      <c r="N90" s="99">
        <v>0.94464254759999999</v>
      </c>
      <c r="O90" s="111">
        <v>474</v>
      </c>
      <c r="P90" s="111">
        <v>130510</v>
      </c>
      <c r="Q90" s="112">
        <v>3.5991750823999999</v>
      </c>
      <c r="R90" s="99">
        <v>3.2858928992999998</v>
      </c>
      <c r="S90" s="99">
        <v>3.9423260804</v>
      </c>
      <c r="T90" s="99">
        <v>0.49706353199999997</v>
      </c>
      <c r="U90" s="100">
        <v>3.6319056011000002</v>
      </c>
      <c r="V90" s="99">
        <v>3.3192317056</v>
      </c>
      <c r="W90" s="99">
        <v>3.9740335913</v>
      </c>
      <c r="X90" s="99">
        <v>1.0320570858</v>
      </c>
      <c r="Y90" s="99">
        <v>0.94222397420000004</v>
      </c>
      <c r="Z90" s="99">
        <v>1.1304550272</v>
      </c>
      <c r="AA90" s="111">
        <v>444</v>
      </c>
      <c r="AB90" s="111">
        <v>130837</v>
      </c>
      <c r="AC90" s="112">
        <v>3.1967959269000001</v>
      </c>
      <c r="AD90" s="99">
        <v>2.9102700773999999</v>
      </c>
      <c r="AE90" s="99">
        <v>3.5115312072</v>
      </c>
      <c r="AF90" s="99">
        <v>2.2112826499999998E-2</v>
      </c>
      <c r="AG90" s="100">
        <v>3.3935354678</v>
      </c>
      <c r="AH90" s="99">
        <v>3.0921186847</v>
      </c>
      <c r="AI90" s="99">
        <v>3.7243340717</v>
      </c>
      <c r="AJ90" s="99">
        <v>0.89615678919999997</v>
      </c>
      <c r="AK90" s="99">
        <v>0.81583508859999998</v>
      </c>
      <c r="AL90" s="99">
        <v>0.98438643059999997</v>
      </c>
      <c r="AM90" s="99">
        <v>7.2645389099999999E-2</v>
      </c>
      <c r="AN90" s="99">
        <v>0.88820239459999994</v>
      </c>
      <c r="AO90" s="99">
        <v>0.78035759309999997</v>
      </c>
      <c r="AP90" s="99">
        <v>1.0109512624000001</v>
      </c>
      <c r="AQ90" s="99">
        <v>2.17953151E-2</v>
      </c>
      <c r="AR90" s="99">
        <v>1.1726363342999999</v>
      </c>
      <c r="AS90" s="99">
        <v>1.0234553873000001</v>
      </c>
      <c r="AT90" s="99">
        <v>1.3435622008000001</v>
      </c>
      <c r="AU90" s="97">
        <v>1</v>
      </c>
      <c r="AV90" s="97" t="s">
        <v>28</v>
      </c>
      <c r="AW90" s="97" t="s">
        <v>28</v>
      </c>
      <c r="AX90" s="97" t="s">
        <v>28</v>
      </c>
      <c r="AY90" s="97" t="s">
        <v>28</v>
      </c>
      <c r="AZ90" s="97" t="s">
        <v>28</v>
      </c>
      <c r="BA90" s="97" t="s">
        <v>28</v>
      </c>
      <c r="BB90" s="97" t="s">
        <v>28</v>
      </c>
      <c r="BC90" s="103">
        <v>-1</v>
      </c>
      <c r="BD90" s="104">
        <v>73.8</v>
      </c>
      <c r="BE90" s="104">
        <v>94.8</v>
      </c>
      <c r="BF90" s="104">
        <v>88.8</v>
      </c>
    </row>
    <row r="91" spans="1:93" x14ac:dyDescent="0.3">
      <c r="A91" s="10"/>
      <c r="B91" t="s">
        <v>103</v>
      </c>
      <c r="C91" s="97">
        <v>393</v>
      </c>
      <c r="D91" s="111">
        <v>166718</v>
      </c>
      <c r="E91" s="112">
        <v>2.7928531042999998</v>
      </c>
      <c r="F91" s="99">
        <v>2.5272962657</v>
      </c>
      <c r="G91" s="99">
        <v>3.0863134521000002</v>
      </c>
      <c r="H91" s="99">
        <v>6.0347887999999996E-7</v>
      </c>
      <c r="I91" s="100">
        <v>2.3572739596000001</v>
      </c>
      <c r="J91" s="99">
        <v>2.1353674613</v>
      </c>
      <c r="K91" s="99">
        <v>2.6022408888999999</v>
      </c>
      <c r="L91" s="99">
        <v>0.77539574410000001</v>
      </c>
      <c r="M91" s="99">
        <v>0.70166768369999999</v>
      </c>
      <c r="N91" s="99">
        <v>0.85687081499999995</v>
      </c>
      <c r="O91" s="111">
        <v>459</v>
      </c>
      <c r="P91" s="111">
        <v>184279</v>
      </c>
      <c r="Q91" s="112">
        <v>2.8115537194</v>
      </c>
      <c r="R91" s="99">
        <v>2.5631287454999998</v>
      </c>
      <c r="S91" s="99">
        <v>3.0840566753999998</v>
      </c>
      <c r="T91" s="99">
        <v>5.0205054999999997E-6</v>
      </c>
      <c r="U91" s="100">
        <v>2.4907884240999998</v>
      </c>
      <c r="V91" s="99">
        <v>2.2730351572999998</v>
      </c>
      <c r="W91" s="99">
        <v>2.7294021183999999</v>
      </c>
      <c r="X91" s="99">
        <v>0.80620805380000005</v>
      </c>
      <c r="Y91" s="99">
        <v>0.73497263209999997</v>
      </c>
      <c r="Z91" s="99">
        <v>0.88434779409999997</v>
      </c>
      <c r="AA91" s="111">
        <v>583</v>
      </c>
      <c r="AB91" s="111">
        <v>196574</v>
      </c>
      <c r="AC91" s="112">
        <v>3.1496455513999999</v>
      </c>
      <c r="AD91" s="99">
        <v>2.9011322138</v>
      </c>
      <c r="AE91" s="99">
        <v>3.4194467428999999</v>
      </c>
      <c r="AF91" s="99">
        <v>2.9883104999999998E-3</v>
      </c>
      <c r="AG91" s="100">
        <v>2.9658042264</v>
      </c>
      <c r="AH91" s="99">
        <v>2.7345716925999999</v>
      </c>
      <c r="AI91" s="99">
        <v>3.2165895422999999</v>
      </c>
      <c r="AJ91" s="99">
        <v>0.88293913940000002</v>
      </c>
      <c r="AK91" s="99">
        <v>0.81327347419999996</v>
      </c>
      <c r="AL91" s="99">
        <v>0.95857242190000003</v>
      </c>
      <c r="AM91" s="99">
        <v>6.8805805999999997E-2</v>
      </c>
      <c r="AN91" s="99">
        <v>1.1202508882</v>
      </c>
      <c r="AO91" s="99">
        <v>0.99128497770000001</v>
      </c>
      <c r="AP91" s="99">
        <v>1.2659952291000001</v>
      </c>
      <c r="AQ91" s="99">
        <v>0.92264394559999996</v>
      </c>
      <c r="AR91" s="99">
        <v>1.0066958821000001</v>
      </c>
      <c r="AS91" s="99">
        <v>0.87982956919999999</v>
      </c>
      <c r="AT91" s="99">
        <v>1.1518555803999999</v>
      </c>
      <c r="AU91" s="97">
        <v>1</v>
      </c>
      <c r="AV91" s="97">
        <v>2</v>
      </c>
      <c r="AW91" s="97">
        <v>3</v>
      </c>
      <c r="AX91" s="97" t="s">
        <v>28</v>
      </c>
      <c r="AY91" s="97" t="s">
        <v>28</v>
      </c>
      <c r="AZ91" s="97" t="s">
        <v>28</v>
      </c>
      <c r="BA91" s="97" t="s">
        <v>28</v>
      </c>
      <c r="BB91" s="97" t="s">
        <v>28</v>
      </c>
      <c r="BC91" s="103" t="s">
        <v>233</v>
      </c>
      <c r="BD91" s="104">
        <v>78.599999999999994</v>
      </c>
      <c r="BE91" s="104">
        <v>91.8</v>
      </c>
      <c r="BF91" s="104">
        <v>116.6</v>
      </c>
    </row>
    <row r="92" spans="1:93" x14ac:dyDescent="0.3">
      <c r="A92" s="10"/>
      <c r="B92" t="s">
        <v>113</v>
      </c>
      <c r="C92" s="97">
        <v>276</v>
      </c>
      <c r="D92" s="111">
        <v>124597</v>
      </c>
      <c r="E92" s="112">
        <v>2.6457116451</v>
      </c>
      <c r="F92" s="99">
        <v>2.3492245235999998</v>
      </c>
      <c r="G92" s="99">
        <v>2.9796173327000002</v>
      </c>
      <c r="H92" s="99">
        <v>3.6304629999999998E-7</v>
      </c>
      <c r="I92" s="100">
        <v>2.2151416166</v>
      </c>
      <c r="J92" s="99">
        <v>1.96863492</v>
      </c>
      <c r="K92" s="99">
        <v>2.4925151593999999</v>
      </c>
      <c r="L92" s="99">
        <v>0.73454402119999995</v>
      </c>
      <c r="M92" s="99">
        <v>0.65222860979999997</v>
      </c>
      <c r="N92" s="99">
        <v>0.8272481626</v>
      </c>
      <c r="O92" s="111">
        <v>299</v>
      </c>
      <c r="P92" s="111">
        <v>141983</v>
      </c>
      <c r="Q92" s="112">
        <v>2.3820956019000001</v>
      </c>
      <c r="R92" s="99">
        <v>2.1250678964</v>
      </c>
      <c r="S92" s="99">
        <v>2.6702108982000001</v>
      </c>
      <c r="T92" s="99">
        <v>6.0224440000000004E-11</v>
      </c>
      <c r="U92" s="100">
        <v>2.1058859159000001</v>
      </c>
      <c r="V92" s="99">
        <v>1.8802196355</v>
      </c>
      <c r="W92" s="99">
        <v>2.3586369416999999</v>
      </c>
      <c r="X92" s="99">
        <v>0.68306169849999998</v>
      </c>
      <c r="Y92" s="99">
        <v>0.60935945879999998</v>
      </c>
      <c r="Z92" s="99">
        <v>0.7656782499</v>
      </c>
      <c r="AA92" s="111">
        <v>330</v>
      </c>
      <c r="AB92" s="111">
        <v>149039</v>
      </c>
      <c r="AC92" s="112">
        <v>2.4180175445000001</v>
      </c>
      <c r="AD92" s="99">
        <v>2.1690483742</v>
      </c>
      <c r="AE92" s="99">
        <v>2.6955640614999998</v>
      </c>
      <c r="AF92" s="99">
        <v>2.319556E-12</v>
      </c>
      <c r="AG92" s="100">
        <v>2.2141855487000002</v>
      </c>
      <c r="AH92" s="99">
        <v>1.9877277882</v>
      </c>
      <c r="AI92" s="99">
        <v>2.4664431787000001</v>
      </c>
      <c r="AJ92" s="99">
        <v>0.67784209200000001</v>
      </c>
      <c r="AK92" s="99">
        <v>0.60804864339999998</v>
      </c>
      <c r="AL92" s="99">
        <v>0.75564661919999998</v>
      </c>
      <c r="AM92" s="99">
        <v>0.85130001769999997</v>
      </c>
      <c r="AN92" s="99">
        <v>1.0150799751999999</v>
      </c>
      <c r="AO92" s="99">
        <v>0.86803573730000005</v>
      </c>
      <c r="AP92" s="99">
        <v>1.1870333349</v>
      </c>
      <c r="AQ92" s="99">
        <v>0.20861105529999999</v>
      </c>
      <c r="AR92" s="99">
        <v>0.90036100730000002</v>
      </c>
      <c r="AS92" s="99">
        <v>0.76447559909999996</v>
      </c>
      <c r="AT92" s="99">
        <v>1.0604000239</v>
      </c>
      <c r="AU92" s="97">
        <v>1</v>
      </c>
      <c r="AV92" s="97">
        <v>2</v>
      </c>
      <c r="AW92" s="97">
        <v>3</v>
      </c>
      <c r="AX92" s="97" t="s">
        <v>28</v>
      </c>
      <c r="AY92" s="97" t="s">
        <v>28</v>
      </c>
      <c r="AZ92" s="97" t="s">
        <v>28</v>
      </c>
      <c r="BA92" s="97" t="s">
        <v>28</v>
      </c>
      <c r="BB92" s="97" t="s">
        <v>28</v>
      </c>
      <c r="BC92" s="103" t="s">
        <v>233</v>
      </c>
      <c r="BD92" s="104">
        <v>55.2</v>
      </c>
      <c r="BE92" s="104">
        <v>59.8</v>
      </c>
      <c r="BF92" s="104">
        <v>66</v>
      </c>
    </row>
    <row r="93" spans="1:93" x14ac:dyDescent="0.3">
      <c r="A93" s="10"/>
      <c r="B93" t="s">
        <v>112</v>
      </c>
      <c r="C93" s="97">
        <v>69</v>
      </c>
      <c r="D93" s="111">
        <v>22984</v>
      </c>
      <c r="E93" s="112">
        <v>3.0954725851</v>
      </c>
      <c r="F93" s="99">
        <v>2.4437835376999999</v>
      </c>
      <c r="G93" s="99">
        <v>3.9209489620000002</v>
      </c>
      <c r="H93" s="99">
        <v>0.20906339199999999</v>
      </c>
      <c r="I93" s="100">
        <v>3.0020884093000002</v>
      </c>
      <c r="J93" s="99">
        <v>2.3711053684999999</v>
      </c>
      <c r="K93" s="99">
        <v>3.8009845269999998</v>
      </c>
      <c r="L93" s="99">
        <v>0.85941371740000005</v>
      </c>
      <c r="M93" s="99">
        <v>0.67848156839999996</v>
      </c>
      <c r="N93" s="99">
        <v>1.0885954342999999</v>
      </c>
      <c r="O93" s="111">
        <v>81</v>
      </c>
      <c r="P93" s="111">
        <v>24227</v>
      </c>
      <c r="Q93" s="112">
        <v>3.1551742089000001</v>
      </c>
      <c r="R93" s="99">
        <v>2.5366305036000001</v>
      </c>
      <c r="S93" s="99">
        <v>3.9245464700000001</v>
      </c>
      <c r="T93" s="99">
        <v>0.36856012259999998</v>
      </c>
      <c r="U93" s="100">
        <v>3.3433772238000001</v>
      </c>
      <c r="V93" s="99">
        <v>2.6891029573999998</v>
      </c>
      <c r="W93" s="99">
        <v>4.1568401945</v>
      </c>
      <c r="X93" s="99">
        <v>0.90474062099999997</v>
      </c>
      <c r="Y93" s="99">
        <v>0.72737430810000003</v>
      </c>
      <c r="Z93" s="99">
        <v>1.1253567553999999</v>
      </c>
      <c r="AA93" s="111">
        <v>78</v>
      </c>
      <c r="AB93" s="111">
        <v>29079</v>
      </c>
      <c r="AC93" s="112">
        <v>2.5200224644000002</v>
      </c>
      <c r="AD93" s="99">
        <v>2.0177281452</v>
      </c>
      <c r="AE93" s="99">
        <v>3.1473581990000001</v>
      </c>
      <c r="AF93" s="99">
        <v>2.1834935000000001E-3</v>
      </c>
      <c r="AG93" s="100">
        <v>2.6823480862000002</v>
      </c>
      <c r="AH93" s="99">
        <v>2.1485008970999999</v>
      </c>
      <c r="AI93" s="99">
        <v>3.3488425653</v>
      </c>
      <c r="AJ93" s="99">
        <v>0.70643709889999995</v>
      </c>
      <c r="AK93" s="99">
        <v>0.56562909159999997</v>
      </c>
      <c r="AL93" s="99">
        <v>0.88229792659999995</v>
      </c>
      <c r="AM93" s="99">
        <v>0.15651144119999999</v>
      </c>
      <c r="AN93" s="99">
        <v>0.79869519</v>
      </c>
      <c r="AO93" s="99">
        <v>0.58525800939999995</v>
      </c>
      <c r="AP93" s="99">
        <v>1.0899705708</v>
      </c>
      <c r="AQ93" s="99">
        <v>0.90717146420000006</v>
      </c>
      <c r="AR93" s="99">
        <v>1.0192867558000001</v>
      </c>
      <c r="AS93" s="99">
        <v>0.73934724699999999</v>
      </c>
      <c r="AT93" s="99">
        <v>1.4052199352000001</v>
      </c>
      <c r="AU93" s="97" t="s">
        <v>28</v>
      </c>
      <c r="AV93" s="97" t="s">
        <v>28</v>
      </c>
      <c r="AW93" s="97">
        <v>3</v>
      </c>
      <c r="AX93" s="97" t="s">
        <v>28</v>
      </c>
      <c r="AY93" s="97" t="s">
        <v>28</v>
      </c>
      <c r="AZ93" s="97" t="s">
        <v>28</v>
      </c>
      <c r="BA93" s="97" t="s">
        <v>28</v>
      </c>
      <c r="BB93" s="97" t="s">
        <v>28</v>
      </c>
      <c r="BC93" s="103">
        <v>-3</v>
      </c>
      <c r="BD93" s="104">
        <v>13.8</v>
      </c>
      <c r="BE93" s="104">
        <v>16.2</v>
      </c>
      <c r="BF93" s="104">
        <v>15.6</v>
      </c>
    </row>
    <row r="94" spans="1:93" x14ac:dyDescent="0.3">
      <c r="A94" s="10"/>
      <c r="B94" t="s">
        <v>114</v>
      </c>
      <c r="C94" s="97">
        <v>577</v>
      </c>
      <c r="D94" s="111">
        <v>170653</v>
      </c>
      <c r="E94" s="112">
        <v>3.7030573243</v>
      </c>
      <c r="F94" s="99">
        <v>3.4085937517999998</v>
      </c>
      <c r="G94" s="99">
        <v>4.0229591866999996</v>
      </c>
      <c r="H94" s="99">
        <v>0.51212170420000003</v>
      </c>
      <c r="I94" s="100">
        <v>3.3811301295999998</v>
      </c>
      <c r="J94" s="99">
        <v>3.1162041518999999</v>
      </c>
      <c r="K94" s="99">
        <v>3.6685789491</v>
      </c>
      <c r="L94" s="99">
        <v>1.0281009355999999</v>
      </c>
      <c r="M94" s="99">
        <v>0.94634733370000002</v>
      </c>
      <c r="N94" s="99">
        <v>1.1169171150999999</v>
      </c>
      <c r="O94" s="111">
        <v>636</v>
      </c>
      <c r="P94" s="111">
        <v>191989</v>
      </c>
      <c r="Q94" s="112">
        <v>3.5373172390000001</v>
      </c>
      <c r="R94" s="99">
        <v>3.2688787970000002</v>
      </c>
      <c r="S94" s="99">
        <v>3.8277996911000001</v>
      </c>
      <c r="T94" s="99">
        <v>0.72401935640000004</v>
      </c>
      <c r="U94" s="100">
        <v>3.3126897894999998</v>
      </c>
      <c r="V94" s="99">
        <v>3.0649855576</v>
      </c>
      <c r="W94" s="99">
        <v>3.5804128390000001</v>
      </c>
      <c r="X94" s="99">
        <v>1.0143194587</v>
      </c>
      <c r="Y94" s="99">
        <v>0.93734521049999997</v>
      </c>
      <c r="Z94" s="99">
        <v>1.0976147878</v>
      </c>
      <c r="AA94" s="111">
        <v>670</v>
      </c>
      <c r="AB94" s="111">
        <v>214636</v>
      </c>
      <c r="AC94" s="112">
        <v>3.1572699391999999</v>
      </c>
      <c r="AD94" s="99">
        <v>2.9238489462000001</v>
      </c>
      <c r="AE94" s="99">
        <v>3.4093257387999998</v>
      </c>
      <c r="AF94" s="99">
        <v>1.8377031E-3</v>
      </c>
      <c r="AG94" s="100">
        <v>3.1215639501000001</v>
      </c>
      <c r="AH94" s="99">
        <v>2.8939262020999998</v>
      </c>
      <c r="AI94" s="99">
        <v>3.3671078024000001</v>
      </c>
      <c r="AJ94" s="99">
        <v>0.88507648159999996</v>
      </c>
      <c r="AK94" s="99">
        <v>0.81964164859999999</v>
      </c>
      <c r="AL94" s="99">
        <v>0.955735204</v>
      </c>
      <c r="AM94" s="99">
        <v>4.0068989300000003E-2</v>
      </c>
      <c r="AN94" s="99">
        <v>0.89256058360000001</v>
      </c>
      <c r="AO94" s="99">
        <v>0.80077999229999997</v>
      </c>
      <c r="AP94" s="99">
        <v>0.99486051480000004</v>
      </c>
      <c r="AQ94" s="99">
        <v>0.42577579980000002</v>
      </c>
      <c r="AR94" s="99">
        <v>0.95524236569999998</v>
      </c>
      <c r="AS94" s="99">
        <v>0.85344396300000003</v>
      </c>
      <c r="AT94" s="99">
        <v>1.0691832349999999</v>
      </c>
      <c r="AU94" s="97" t="s">
        <v>28</v>
      </c>
      <c r="AV94" s="97" t="s">
        <v>28</v>
      </c>
      <c r="AW94" s="97">
        <v>3</v>
      </c>
      <c r="AX94" s="97" t="s">
        <v>28</v>
      </c>
      <c r="AY94" s="97" t="s">
        <v>28</v>
      </c>
      <c r="AZ94" s="97" t="s">
        <v>28</v>
      </c>
      <c r="BA94" s="97" t="s">
        <v>28</v>
      </c>
      <c r="BB94" s="97" t="s">
        <v>28</v>
      </c>
      <c r="BC94" s="103">
        <v>-3</v>
      </c>
      <c r="BD94" s="104">
        <v>115.4</v>
      </c>
      <c r="BE94" s="104">
        <v>127.2</v>
      </c>
      <c r="BF94" s="104">
        <v>134</v>
      </c>
    </row>
    <row r="95" spans="1:93" x14ac:dyDescent="0.3">
      <c r="A95" s="10"/>
      <c r="B95" t="s">
        <v>104</v>
      </c>
      <c r="C95" s="97">
        <v>406</v>
      </c>
      <c r="D95" s="111">
        <v>163291</v>
      </c>
      <c r="E95" s="112">
        <v>2.6712693447000002</v>
      </c>
      <c r="F95" s="99">
        <v>2.4210926776999999</v>
      </c>
      <c r="G95" s="99">
        <v>2.9472972999999998</v>
      </c>
      <c r="H95" s="99">
        <v>2.5632879999999999E-9</v>
      </c>
      <c r="I95" s="100">
        <v>2.4863587093000001</v>
      </c>
      <c r="J95" s="99">
        <v>2.255897493</v>
      </c>
      <c r="K95" s="99">
        <v>2.7403637134999999</v>
      </c>
      <c r="L95" s="99">
        <v>0.74163975120000003</v>
      </c>
      <c r="M95" s="99">
        <v>0.67218177550000002</v>
      </c>
      <c r="N95" s="99">
        <v>0.81827496749999995</v>
      </c>
      <c r="O95" s="111">
        <v>459</v>
      </c>
      <c r="P95" s="111">
        <v>173704</v>
      </c>
      <c r="Q95" s="112">
        <v>2.6901035270000002</v>
      </c>
      <c r="R95" s="99">
        <v>2.4524106415000002</v>
      </c>
      <c r="S95" s="99">
        <v>2.9508341156000002</v>
      </c>
      <c r="T95" s="99">
        <v>3.8084679999999997E-8</v>
      </c>
      <c r="U95" s="100">
        <v>2.6424261963000002</v>
      </c>
      <c r="V95" s="99">
        <v>2.4114162353999999</v>
      </c>
      <c r="W95" s="99">
        <v>2.8955665555999999</v>
      </c>
      <c r="X95" s="99">
        <v>0.77138242599999995</v>
      </c>
      <c r="Y95" s="99">
        <v>0.70322441170000005</v>
      </c>
      <c r="Z95" s="99">
        <v>0.84614646090000001</v>
      </c>
      <c r="AA95" s="111">
        <v>494</v>
      </c>
      <c r="AB95" s="111">
        <v>184935</v>
      </c>
      <c r="AC95" s="112">
        <v>2.5943416842000002</v>
      </c>
      <c r="AD95" s="99">
        <v>2.3731416614</v>
      </c>
      <c r="AE95" s="99">
        <v>2.8361597135999999</v>
      </c>
      <c r="AF95" s="99">
        <v>2.491712E-12</v>
      </c>
      <c r="AG95" s="100">
        <v>2.6712088030999999</v>
      </c>
      <c r="AH95" s="99">
        <v>2.4457410295000002</v>
      </c>
      <c r="AI95" s="99">
        <v>2.9174619812999998</v>
      </c>
      <c r="AJ95" s="99">
        <v>0.72727098219999997</v>
      </c>
      <c r="AK95" s="99">
        <v>0.66526204990000004</v>
      </c>
      <c r="AL95" s="99">
        <v>0.79505975380000005</v>
      </c>
      <c r="AM95" s="99">
        <v>0.57609300269999997</v>
      </c>
      <c r="AN95" s="99">
        <v>0.96440217189999999</v>
      </c>
      <c r="AO95" s="99">
        <v>0.84932557360000005</v>
      </c>
      <c r="AP95" s="99">
        <v>1.0950706987000001</v>
      </c>
      <c r="AQ95" s="99">
        <v>0.91786446799999999</v>
      </c>
      <c r="AR95" s="99">
        <v>1.0070506489</v>
      </c>
      <c r="AS95" s="99">
        <v>0.88116741369999996</v>
      </c>
      <c r="AT95" s="99">
        <v>1.1509175143000001</v>
      </c>
      <c r="AU95" s="97">
        <v>1</v>
      </c>
      <c r="AV95" s="97">
        <v>2</v>
      </c>
      <c r="AW95" s="97">
        <v>3</v>
      </c>
      <c r="AX95" s="97" t="s">
        <v>28</v>
      </c>
      <c r="AY95" s="97" t="s">
        <v>28</v>
      </c>
      <c r="AZ95" s="97" t="s">
        <v>28</v>
      </c>
      <c r="BA95" s="97" t="s">
        <v>28</v>
      </c>
      <c r="BB95" s="97" t="s">
        <v>28</v>
      </c>
      <c r="BC95" s="103" t="s">
        <v>233</v>
      </c>
      <c r="BD95" s="104">
        <v>81.2</v>
      </c>
      <c r="BE95" s="104">
        <v>91.8</v>
      </c>
      <c r="BF95" s="104">
        <v>98.8</v>
      </c>
    </row>
    <row r="96" spans="1:93" x14ac:dyDescent="0.3">
      <c r="A96" s="10"/>
      <c r="B96" t="s">
        <v>105</v>
      </c>
      <c r="C96" s="97">
        <v>356</v>
      </c>
      <c r="D96" s="111">
        <v>94806</v>
      </c>
      <c r="E96" s="112">
        <v>4.1262492505999999</v>
      </c>
      <c r="F96" s="99">
        <v>3.7154156790999999</v>
      </c>
      <c r="G96" s="99">
        <v>4.5825109082999997</v>
      </c>
      <c r="H96" s="99">
        <v>1.10809653E-2</v>
      </c>
      <c r="I96" s="100">
        <v>3.7550366011</v>
      </c>
      <c r="J96" s="99">
        <v>3.3845472616999999</v>
      </c>
      <c r="K96" s="99">
        <v>4.1660815420999997</v>
      </c>
      <c r="L96" s="99">
        <v>1.1455941248999999</v>
      </c>
      <c r="M96" s="99">
        <v>1.0315320561000001</v>
      </c>
      <c r="N96" s="99">
        <v>1.2722686525</v>
      </c>
      <c r="O96" s="111">
        <v>378</v>
      </c>
      <c r="P96" s="111">
        <v>97907</v>
      </c>
      <c r="Q96" s="112">
        <v>3.8948443020000001</v>
      </c>
      <c r="R96" s="99">
        <v>3.5180572243000001</v>
      </c>
      <c r="S96" s="99">
        <v>4.3119856130000001</v>
      </c>
      <c r="T96" s="99">
        <v>3.3280894300000002E-2</v>
      </c>
      <c r="U96" s="100">
        <v>3.8608066838999999</v>
      </c>
      <c r="V96" s="99">
        <v>3.4905749947000002</v>
      </c>
      <c r="W96" s="99">
        <v>4.2703074057999997</v>
      </c>
      <c r="X96" s="99">
        <v>1.1168397112999999</v>
      </c>
      <c r="Y96" s="99">
        <v>1.0087966835</v>
      </c>
      <c r="Z96" s="99">
        <v>1.2364542440999999</v>
      </c>
      <c r="AA96" s="111">
        <v>407</v>
      </c>
      <c r="AB96" s="111">
        <v>98780</v>
      </c>
      <c r="AC96" s="112">
        <v>3.8256837708</v>
      </c>
      <c r="AD96" s="99">
        <v>3.4685328213000002</v>
      </c>
      <c r="AE96" s="99">
        <v>4.2196101546999998</v>
      </c>
      <c r="AF96" s="99">
        <v>0.16185463850000001</v>
      </c>
      <c r="AG96" s="100">
        <v>4.1202672606000004</v>
      </c>
      <c r="AH96" s="99">
        <v>3.7388056762000001</v>
      </c>
      <c r="AI96" s="99">
        <v>4.5406484767000004</v>
      </c>
      <c r="AJ96" s="99">
        <v>1.0724527192</v>
      </c>
      <c r="AK96" s="99">
        <v>0.97233270670000005</v>
      </c>
      <c r="AL96" s="99">
        <v>1.1828819775999999</v>
      </c>
      <c r="AM96" s="99">
        <v>0.80195796580000001</v>
      </c>
      <c r="AN96" s="99">
        <v>0.98224305629999997</v>
      </c>
      <c r="AO96" s="99">
        <v>0.85391522220000005</v>
      </c>
      <c r="AP96" s="99">
        <v>1.1298562158000001</v>
      </c>
      <c r="AQ96" s="99">
        <v>0.43453345770000001</v>
      </c>
      <c r="AR96" s="99">
        <v>0.94391881470000005</v>
      </c>
      <c r="AS96" s="99">
        <v>0.81671123170000004</v>
      </c>
      <c r="AT96" s="99">
        <v>1.0909397278999999</v>
      </c>
      <c r="AU96" s="97" t="s">
        <v>28</v>
      </c>
      <c r="AV96" s="97" t="s">
        <v>28</v>
      </c>
      <c r="AW96" s="97" t="s">
        <v>28</v>
      </c>
      <c r="AX96" s="97" t="s">
        <v>28</v>
      </c>
      <c r="AY96" s="97" t="s">
        <v>28</v>
      </c>
      <c r="AZ96" s="97" t="s">
        <v>28</v>
      </c>
      <c r="BA96" s="97" t="s">
        <v>28</v>
      </c>
      <c r="BB96" s="97" t="s">
        <v>28</v>
      </c>
      <c r="BC96" s="103" t="s">
        <v>28</v>
      </c>
      <c r="BD96" s="104">
        <v>71.2</v>
      </c>
      <c r="BE96" s="104">
        <v>75.599999999999994</v>
      </c>
      <c r="BF96" s="104">
        <v>81.400000000000006</v>
      </c>
    </row>
    <row r="97" spans="1:93" x14ac:dyDescent="0.3">
      <c r="A97" s="10"/>
      <c r="B97" t="s">
        <v>106</v>
      </c>
      <c r="C97" s="97">
        <v>80</v>
      </c>
      <c r="D97" s="111">
        <v>51619</v>
      </c>
      <c r="E97" s="112">
        <v>1.5879981000000001</v>
      </c>
      <c r="F97" s="99">
        <v>1.274900221</v>
      </c>
      <c r="G97" s="99">
        <v>1.9779884920999999</v>
      </c>
      <c r="H97" s="99">
        <v>2.686629E-13</v>
      </c>
      <c r="I97" s="100">
        <v>1.5498169279</v>
      </c>
      <c r="J97" s="99">
        <v>1.244838967</v>
      </c>
      <c r="K97" s="99">
        <v>1.9295126306999999</v>
      </c>
      <c r="L97" s="99">
        <v>0.44088497409999999</v>
      </c>
      <c r="M97" s="99">
        <v>0.35395782329999997</v>
      </c>
      <c r="N97" s="99">
        <v>0.54916023199999997</v>
      </c>
      <c r="O97" s="111">
        <v>93</v>
      </c>
      <c r="P97" s="111">
        <v>46588</v>
      </c>
      <c r="Q97" s="112">
        <v>1.7295797653</v>
      </c>
      <c r="R97" s="99">
        <v>1.4108243357000001</v>
      </c>
      <c r="S97" s="99">
        <v>2.1203533911000001</v>
      </c>
      <c r="T97" s="99">
        <v>1.5054890000000001E-11</v>
      </c>
      <c r="U97" s="100">
        <v>1.9962222031000001</v>
      </c>
      <c r="V97" s="99">
        <v>1.6290836819000001</v>
      </c>
      <c r="W97" s="99">
        <v>2.4461009147000001</v>
      </c>
      <c r="X97" s="99">
        <v>0.49595393700000001</v>
      </c>
      <c r="Y97" s="99">
        <v>0.40455138169999999</v>
      </c>
      <c r="Z97" s="99">
        <v>0.6080075828</v>
      </c>
      <c r="AA97" s="111">
        <v>117</v>
      </c>
      <c r="AB97" s="111">
        <v>47740</v>
      </c>
      <c r="AC97" s="112">
        <v>1.9568114468</v>
      </c>
      <c r="AD97" s="99">
        <v>1.6317589904000001</v>
      </c>
      <c r="AE97" s="99">
        <v>2.3466155608000001</v>
      </c>
      <c r="AF97" s="99">
        <v>9.2521380000000003E-11</v>
      </c>
      <c r="AG97" s="100">
        <v>2.4507750314000001</v>
      </c>
      <c r="AH97" s="99">
        <v>2.0446069682000001</v>
      </c>
      <c r="AI97" s="99">
        <v>2.9376297490000001</v>
      </c>
      <c r="AJ97" s="99">
        <v>0.54855233280000004</v>
      </c>
      <c r="AK97" s="99">
        <v>0.45743048069999998</v>
      </c>
      <c r="AL97" s="99">
        <v>0.65782599659999996</v>
      </c>
      <c r="AM97" s="99">
        <v>0.37425652710000001</v>
      </c>
      <c r="AN97" s="99">
        <v>1.1313797063</v>
      </c>
      <c r="AO97" s="99">
        <v>0.86170006600000004</v>
      </c>
      <c r="AP97" s="99">
        <v>1.4854589089000001</v>
      </c>
      <c r="AQ97" s="99">
        <v>0.57543352520000002</v>
      </c>
      <c r="AR97" s="99">
        <v>1.0891573266000001</v>
      </c>
      <c r="AS97" s="99">
        <v>0.80777692749999996</v>
      </c>
      <c r="AT97" s="99">
        <v>1.4685535594000001</v>
      </c>
      <c r="AU97" s="97">
        <v>1</v>
      </c>
      <c r="AV97" s="97">
        <v>2</v>
      </c>
      <c r="AW97" s="97">
        <v>3</v>
      </c>
      <c r="AX97" s="97" t="s">
        <v>28</v>
      </c>
      <c r="AY97" s="97" t="s">
        <v>28</v>
      </c>
      <c r="AZ97" s="97" t="s">
        <v>28</v>
      </c>
      <c r="BA97" s="97" t="s">
        <v>28</v>
      </c>
      <c r="BB97" s="97" t="s">
        <v>28</v>
      </c>
      <c r="BC97" s="103" t="s">
        <v>233</v>
      </c>
      <c r="BD97" s="104">
        <v>16</v>
      </c>
      <c r="BE97" s="104">
        <v>18.600000000000001</v>
      </c>
      <c r="BF97" s="104">
        <v>23.4</v>
      </c>
    </row>
    <row r="98" spans="1:93" x14ac:dyDescent="0.3">
      <c r="A98" s="10"/>
      <c r="B98" t="s">
        <v>107</v>
      </c>
      <c r="C98" s="97">
        <v>348</v>
      </c>
      <c r="D98" s="111">
        <v>137636</v>
      </c>
      <c r="E98" s="112">
        <v>2.9500826509000002</v>
      </c>
      <c r="F98" s="99">
        <v>2.6532432534999999</v>
      </c>
      <c r="G98" s="99">
        <v>3.2801318294000001</v>
      </c>
      <c r="H98" s="99">
        <v>2.2503050000000001E-4</v>
      </c>
      <c r="I98" s="100">
        <v>2.5284082653</v>
      </c>
      <c r="J98" s="99">
        <v>2.2762397814000002</v>
      </c>
      <c r="K98" s="99">
        <v>2.8085127096</v>
      </c>
      <c r="L98" s="99">
        <v>0.81904828029999999</v>
      </c>
      <c r="M98" s="99">
        <v>0.73663506459999994</v>
      </c>
      <c r="N98" s="99">
        <v>0.91068171710000001</v>
      </c>
      <c r="O98" s="111">
        <v>404</v>
      </c>
      <c r="P98" s="111">
        <v>148438</v>
      </c>
      <c r="Q98" s="112">
        <v>2.9236351970999999</v>
      </c>
      <c r="R98" s="99">
        <v>2.6494558017999998</v>
      </c>
      <c r="S98" s="99">
        <v>3.2261880948999999</v>
      </c>
      <c r="T98" s="99">
        <v>4.4905660000000002E-4</v>
      </c>
      <c r="U98" s="100">
        <v>2.7216750427999998</v>
      </c>
      <c r="V98" s="99">
        <v>2.4688085418000001</v>
      </c>
      <c r="W98" s="99">
        <v>3.0004412708000001</v>
      </c>
      <c r="X98" s="99">
        <v>0.83834721909999999</v>
      </c>
      <c r="Y98" s="99">
        <v>0.75972676269999995</v>
      </c>
      <c r="Z98" s="99">
        <v>0.9251037272</v>
      </c>
      <c r="AA98" s="111">
        <v>411</v>
      </c>
      <c r="AB98" s="111">
        <v>161313</v>
      </c>
      <c r="AC98" s="112">
        <v>2.5833975111999998</v>
      </c>
      <c r="AD98" s="99">
        <v>2.3433331147000001</v>
      </c>
      <c r="AE98" s="99">
        <v>2.8480554723</v>
      </c>
      <c r="AF98" s="99">
        <v>8.8979000000000004E-11</v>
      </c>
      <c r="AG98" s="100">
        <v>2.5478417734000001</v>
      </c>
      <c r="AH98" s="99">
        <v>2.3130540333999998</v>
      </c>
      <c r="AI98" s="99">
        <v>2.8064617638999998</v>
      </c>
      <c r="AJ98" s="99">
        <v>0.72420300569999996</v>
      </c>
      <c r="AK98" s="99">
        <v>0.65690582949999998</v>
      </c>
      <c r="AL98" s="99">
        <v>0.79839448810000002</v>
      </c>
      <c r="AM98" s="99">
        <v>7.7407777499999997E-2</v>
      </c>
      <c r="AN98" s="99">
        <v>0.88362512319999997</v>
      </c>
      <c r="AO98" s="99">
        <v>0.77025087810000004</v>
      </c>
      <c r="AP98" s="99">
        <v>1.0136870732000001</v>
      </c>
      <c r="AQ98" s="99">
        <v>0.90200308060000001</v>
      </c>
      <c r="AR98" s="99">
        <v>0.99103501260000004</v>
      </c>
      <c r="AS98" s="99">
        <v>0.85868716369999998</v>
      </c>
      <c r="AT98" s="99">
        <v>1.1437813884000001</v>
      </c>
      <c r="AU98" s="97">
        <v>1</v>
      </c>
      <c r="AV98" s="97">
        <v>2</v>
      </c>
      <c r="AW98" s="97">
        <v>3</v>
      </c>
      <c r="AX98" s="97" t="s">
        <v>28</v>
      </c>
      <c r="AY98" s="97" t="s">
        <v>28</v>
      </c>
      <c r="AZ98" s="97" t="s">
        <v>28</v>
      </c>
      <c r="BA98" s="97" t="s">
        <v>28</v>
      </c>
      <c r="BB98" s="97" t="s">
        <v>28</v>
      </c>
      <c r="BC98" s="103" t="s">
        <v>233</v>
      </c>
      <c r="BD98" s="104">
        <v>69.599999999999994</v>
      </c>
      <c r="BE98" s="104">
        <v>80.8</v>
      </c>
      <c r="BF98" s="104">
        <v>82.2</v>
      </c>
    </row>
    <row r="99" spans="1:93" x14ac:dyDescent="0.3">
      <c r="A99" s="10"/>
      <c r="B99" t="s">
        <v>108</v>
      </c>
      <c r="C99" s="97">
        <v>668</v>
      </c>
      <c r="D99" s="111">
        <v>170037</v>
      </c>
      <c r="E99" s="112">
        <v>3.7450541733999998</v>
      </c>
      <c r="F99" s="99">
        <v>3.4668248237000001</v>
      </c>
      <c r="G99" s="99">
        <v>4.0456127651999996</v>
      </c>
      <c r="H99" s="99">
        <v>0.32220392409999998</v>
      </c>
      <c r="I99" s="100">
        <v>3.9285567259</v>
      </c>
      <c r="J99" s="99">
        <v>3.6416571163999998</v>
      </c>
      <c r="K99" s="99">
        <v>4.2380590635999997</v>
      </c>
      <c r="L99" s="99">
        <v>1.0397607604000001</v>
      </c>
      <c r="M99" s="99">
        <v>0.96251435839999999</v>
      </c>
      <c r="N99" s="99">
        <v>1.1232065574000001</v>
      </c>
      <c r="O99" s="111">
        <v>638</v>
      </c>
      <c r="P99" s="111">
        <v>175148</v>
      </c>
      <c r="Q99" s="112">
        <v>3.2834364196000001</v>
      </c>
      <c r="R99" s="99">
        <v>3.0346201612999999</v>
      </c>
      <c r="S99" s="99">
        <v>3.5526537584</v>
      </c>
      <c r="T99" s="99">
        <v>0.13393934299999999</v>
      </c>
      <c r="U99" s="100">
        <v>3.6426336583999999</v>
      </c>
      <c r="V99" s="99">
        <v>3.3706689810000001</v>
      </c>
      <c r="W99" s="99">
        <v>3.9365419874000001</v>
      </c>
      <c r="X99" s="99">
        <v>0.94151958300000005</v>
      </c>
      <c r="Y99" s="99">
        <v>0.87017196119999995</v>
      </c>
      <c r="Z99" s="99">
        <v>1.0187171785</v>
      </c>
      <c r="AA99" s="111">
        <v>744</v>
      </c>
      <c r="AB99" s="111">
        <v>180766</v>
      </c>
      <c r="AC99" s="112">
        <v>3.4638198296999998</v>
      </c>
      <c r="AD99" s="99">
        <v>3.2199564133999998</v>
      </c>
      <c r="AE99" s="99">
        <v>3.7261522431</v>
      </c>
      <c r="AF99" s="99">
        <v>0.42966470200000001</v>
      </c>
      <c r="AG99" s="100">
        <v>4.1158182402000003</v>
      </c>
      <c r="AH99" s="99">
        <v>3.8304484751999999</v>
      </c>
      <c r="AI99" s="99">
        <v>4.4224481535000004</v>
      </c>
      <c r="AJ99" s="99">
        <v>0.97101151519999995</v>
      </c>
      <c r="AK99" s="99">
        <v>0.90264936100000004</v>
      </c>
      <c r="AL99" s="99">
        <v>1.0445510776</v>
      </c>
      <c r="AM99" s="99">
        <v>0.32161596819999999</v>
      </c>
      <c r="AN99" s="99">
        <v>1.0549373848000001</v>
      </c>
      <c r="AO99" s="99">
        <v>0.94906595910000002</v>
      </c>
      <c r="AP99" s="99">
        <v>1.1726191158999999</v>
      </c>
      <c r="AQ99" s="99">
        <v>1.74887141E-2</v>
      </c>
      <c r="AR99" s="99">
        <v>0.87673936549999998</v>
      </c>
      <c r="AS99" s="99">
        <v>0.78659228400000003</v>
      </c>
      <c r="AT99" s="99">
        <v>0.97721771570000004</v>
      </c>
      <c r="AU99" s="97" t="s">
        <v>28</v>
      </c>
      <c r="AV99" s="97" t="s">
        <v>28</v>
      </c>
      <c r="AW99" s="97" t="s">
        <v>28</v>
      </c>
      <c r="AX99" s="97" t="s">
        <v>28</v>
      </c>
      <c r="AY99" s="97" t="s">
        <v>28</v>
      </c>
      <c r="AZ99" s="97" t="s">
        <v>28</v>
      </c>
      <c r="BA99" s="97" t="s">
        <v>28</v>
      </c>
      <c r="BB99" s="97" t="s">
        <v>28</v>
      </c>
      <c r="BC99" s="103" t="s">
        <v>28</v>
      </c>
      <c r="BD99" s="104">
        <v>133.6</v>
      </c>
      <c r="BE99" s="104">
        <v>127.6</v>
      </c>
      <c r="BF99" s="104">
        <v>148.80000000000001</v>
      </c>
    </row>
    <row r="100" spans="1:93" x14ac:dyDescent="0.3">
      <c r="A100" s="10"/>
      <c r="B100" t="s">
        <v>109</v>
      </c>
      <c r="C100" s="97">
        <v>250</v>
      </c>
      <c r="D100" s="111">
        <v>86333</v>
      </c>
      <c r="E100" s="112">
        <v>3.8978497940999999</v>
      </c>
      <c r="F100" s="99">
        <v>3.4405268835</v>
      </c>
      <c r="G100" s="99">
        <v>4.4159611396000003</v>
      </c>
      <c r="H100" s="99">
        <v>0.21484298590000001</v>
      </c>
      <c r="I100" s="100">
        <v>2.8957640762999999</v>
      </c>
      <c r="J100" s="99">
        <v>2.5581644749999999</v>
      </c>
      <c r="K100" s="99">
        <v>3.2779165169</v>
      </c>
      <c r="L100" s="99">
        <v>1.0821822805000001</v>
      </c>
      <c r="M100" s="99">
        <v>0.95521311119999996</v>
      </c>
      <c r="N100" s="99">
        <v>1.2260284898</v>
      </c>
      <c r="O100" s="111">
        <v>320</v>
      </c>
      <c r="P100" s="111">
        <v>90440</v>
      </c>
      <c r="Q100" s="112">
        <v>4.4087759921999998</v>
      </c>
      <c r="R100" s="99">
        <v>3.9478430630000001</v>
      </c>
      <c r="S100" s="99">
        <v>4.9235254387999996</v>
      </c>
      <c r="T100" s="99">
        <v>3.1664700000000002E-5</v>
      </c>
      <c r="U100" s="100">
        <v>3.5382574081999998</v>
      </c>
      <c r="V100" s="99">
        <v>3.1710698746000001</v>
      </c>
      <c r="W100" s="99">
        <v>3.9479626693999998</v>
      </c>
      <c r="X100" s="99">
        <v>1.264208714</v>
      </c>
      <c r="Y100" s="99">
        <v>1.1320370122000001</v>
      </c>
      <c r="Z100" s="99">
        <v>1.4118122070000001</v>
      </c>
      <c r="AA100" s="111">
        <v>352</v>
      </c>
      <c r="AB100" s="111">
        <v>92306</v>
      </c>
      <c r="AC100" s="112">
        <v>4.3534438503999997</v>
      </c>
      <c r="AD100" s="99">
        <v>3.9184904899999999</v>
      </c>
      <c r="AE100" s="99">
        <v>4.8366771355999996</v>
      </c>
      <c r="AF100" s="99">
        <v>2.083117E-4</v>
      </c>
      <c r="AG100" s="100">
        <v>3.8134032457</v>
      </c>
      <c r="AH100" s="99">
        <v>3.4351328468000002</v>
      </c>
      <c r="AI100" s="99">
        <v>4.2333280729</v>
      </c>
      <c r="AJ100" s="99">
        <v>1.2203995351000001</v>
      </c>
      <c r="AK100" s="99">
        <v>1.0984691974</v>
      </c>
      <c r="AL100" s="99">
        <v>1.3558641687999999</v>
      </c>
      <c r="AM100" s="99">
        <v>0.87011374330000002</v>
      </c>
      <c r="AN100" s="99">
        <v>0.98744954569999999</v>
      </c>
      <c r="AO100" s="99">
        <v>0.84872662040000002</v>
      </c>
      <c r="AP100" s="99">
        <v>1.1488464975999999</v>
      </c>
      <c r="AQ100" s="99">
        <v>0.1445089054</v>
      </c>
      <c r="AR100" s="99">
        <v>1.1310789858999999</v>
      </c>
      <c r="AS100" s="99">
        <v>0.95861155529999997</v>
      </c>
      <c r="AT100" s="99">
        <v>1.3345756842000001</v>
      </c>
      <c r="AU100" s="97" t="s">
        <v>28</v>
      </c>
      <c r="AV100" s="97">
        <v>2</v>
      </c>
      <c r="AW100" s="97">
        <v>3</v>
      </c>
      <c r="AX100" s="97" t="s">
        <v>28</v>
      </c>
      <c r="AY100" s="97" t="s">
        <v>28</v>
      </c>
      <c r="AZ100" s="97" t="s">
        <v>28</v>
      </c>
      <c r="BA100" s="97" t="s">
        <v>28</v>
      </c>
      <c r="BB100" s="97" t="s">
        <v>28</v>
      </c>
      <c r="BC100" s="103" t="s">
        <v>234</v>
      </c>
      <c r="BD100" s="104">
        <v>50</v>
      </c>
      <c r="BE100" s="104">
        <v>64</v>
      </c>
      <c r="BF100" s="104">
        <v>70.400000000000006</v>
      </c>
    </row>
    <row r="101" spans="1:93" x14ac:dyDescent="0.3">
      <c r="A101" s="10"/>
      <c r="B101" t="s">
        <v>152</v>
      </c>
      <c r="C101" s="97">
        <v>150</v>
      </c>
      <c r="D101" s="111">
        <v>92978</v>
      </c>
      <c r="E101" s="112">
        <v>2.1353739680000001</v>
      </c>
      <c r="F101" s="99">
        <v>1.8184036001999999</v>
      </c>
      <c r="G101" s="99">
        <v>2.5075962138999999</v>
      </c>
      <c r="H101" s="99">
        <v>1.80576E-10</v>
      </c>
      <c r="I101" s="100">
        <v>1.6132848631000001</v>
      </c>
      <c r="J101" s="99">
        <v>1.374708899</v>
      </c>
      <c r="K101" s="99">
        <v>1.8932648588000001</v>
      </c>
      <c r="L101" s="99">
        <v>0.59285605969999999</v>
      </c>
      <c r="M101" s="99">
        <v>0.50485376780000002</v>
      </c>
      <c r="N101" s="99">
        <v>0.69619824590000001</v>
      </c>
      <c r="O101" s="111">
        <v>195</v>
      </c>
      <c r="P101" s="111">
        <v>97193</v>
      </c>
      <c r="Q101" s="112">
        <v>2.3253294401</v>
      </c>
      <c r="R101" s="99">
        <v>2.0194687633999999</v>
      </c>
      <c r="S101" s="99">
        <v>2.6775145538</v>
      </c>
      <c r="T101" s="99">
        <v>1.7749985999999999E-8</v>
      </c>
      <c r="U101" s="100">
        <v>2.0063173274000001</v>
      </c>
      <c r="V101" s="99">
        <v>1.7435877748999999</v>
      </c>
      <c r="W101" s="99">
        <v>2.3086358347</v>
      </c>
      <c r="X101" s="99">
        <v>0.66678410210000005</v>
      </c>
      <c r="Y101" s="99">
        <v>0.57907909430000004</v>
      </c>
      <c r="Z101" s="99">
        <v>0.76777256019999995</v>
      </c>
      <c r="AA101" s="111">
        <v>201</v>
      </c>
      <c r="AB101" s="111">
        <v>101154</v>
      </c>
      <c r="AC101" s="112">
        <v>2.0835368135999999</v>
      </c>
      <c r="AD101" s="99">
        <v>1.8134357177</v>
      </c>
      <c r="AE101" s="99">
        <v>2.3938679554000002</v>
      </c>
      <c r="AF101" s="99">
        <v>3.1825709999999998E-14</v>
      </c>
      <c r="AG101" s="100">
        <v>1.9870692212000001</v>
      </c>
      <c r="AH101" s="99">
        <v>1.7305090255</v>
      </c>
      <c r="AI101" s="99">
        <v>2.2816662795</v>
      </c>
      <c r="AJ101" s="99">
        <v>0.58407721469999996</v>
      </c>
      <c r="AK101" s="99">
        <v>0.50835986010000001</v>
      </c>
      <c r="AL101" s="99">
        <v>0.67107224539999999</v>
      </c>
      <c r="AM101" s="99">
        <v>0.27469816279999998</v>
      </c>
      <c r="AN101" s="99">
        <v>0.89601790510000001</v>
      </c>
      <c r="AO101" s="99">
        <v>0.73579509330000004</v>
      </c>
      <c r="AP101" s="99">
        <v>1.0911299811999999</v>
      </c>
      <c r="AQ101" s="99">
        <v>0.43264554459999999</v>
      </c>
      <c r="AR101" s="99">
        <v>1.0889565364</v>
      </c>
      <c r="AS101" s="99">
        <v>0.88016722410000003</v>
      </c>
      <c r="AT101" s="99">
        <v>1.3472739108</v>
      </c>
      <c r="AU101" s="97">
        <v>1</v>
      </c>
      <c r="AV101" s="97">
        <v>2</v>
      </c>
      <c r="AW101" s="97">
        <v>3</v>
      </c>
      <c r="AX101" s="97" t="s">
        <v>28</v>
      </c>
      <c r="AY101" s="97" t="s">
        <v>28</v>
      </c>
      <c r="AZ101" s="97" t="s">
        <v>28</v>
      </c>
      <c r="BA101" s="97" t="s">
        <v>28</v>
      </c>
      <c r="BB101" s="97" t="s">
        <v>28</v>
      </c>
      <c r="BC101" s="103" t="s">
        <v>233</v>
      </c>
      <c r="BD101" s="104">
        <v>30</v>
      </c>
      <c r="BE101" s="104">
        <v>39</v>
      </c>
      <c r="BF101" s="104">
        <v>40.200000000000003</v>
      </c>
    </row>
    <row r="102" spans="1:93" x14ac:dyDescent="0.3">
      <c r="A102" s="10"/>
      <c r="B102" t="s">
        <v>153</v>
      </c>
      <c r="C102" s="97">
        <v>267</v>
      </c>
      <c r="D102" s="111">
        <v>71792</v>
      </c>
      <c r="E102" s="112">
        <v>5.0690767855000001</v>
      </c>
      <c r="F102" s="99">
        <v>4.4922039962999998</v>
      </c>
      <c r="G102" s="99">
        <v>5.7200295173000004</v>
      </c>
      <c r="H102" s="99">
        <v>2.9639600000000001E-8</v>
      </c>
      <c r="I102" s="100">
        <v>3.7190773345000001</v>
      </c>
      <c r="J102" s="99">
        <v>3.2986977232000001</v>
      </c>
      <c r="K102" s="99">
        <v>4.1930293045000004</v>
      </c>
      <c r="L102" s="99">
        <v>1.4073567135</v>
      </c>
      <c r="M102" s="99">
        <v>1.2471962292000001</v>
      </c>
      <c r="N102" s="99">
        <v>1.5880844349000001</v>
      </c>
      <c r="O102" s="111">
        <v>293</v>
      </c>
      <c r="P102" s="111">
        <v>78451</v>
      </c>
      <c r="Q102" s="112">
        <v>4.8730692100999997</v>
      </c>
      <c r="R102" s="99">
        <v>4.3422671905000003</v>
      </c>
      <c r="S102" s="99">
        <v>5.4687568693999999</v>
      </c>
      <c r="T102" s="99">
        <v>1.3004813E-8</v>
      </c>
      <c r="U102" s="100">
        <v>3.7348153625</v>
      </c>
      <c r="V102" s="99">
        <v>3.3307452054</v>
      </c>
      <c r="W102" s="99">
        <v>4.1879053878999999</v>
      </c>
      <c r="X102" s="99">
        <v>1.3973439727000001</v>
      </c>
      <c r="Y102" s="99">
        <v>1.2451374328</v>
      </c>
      <c r="Z102" s="99">
        <v>1.5681563547999999</v>
      </c>
      <c r="AA102" s="111">
        <v>310</v>
      </c>
      <c r="AB102" s="111">
        <v>81104</v>
      </c>
      <c r="AC102" s="112">
        <v>4.5978385444000001</v>
      </c>
      <c r="AD102" s="99">
        <v>4.1104008324999999</v>
      </c>
      <c r="AE102" s="99">
        <v>5.1430797487</v>
      </c>
      <c r="AF102" s="99">
        <v>9.0475976999999993E-6</v>
      </c>
      <c r="AG102" s="100">
        <v>3.8222529098</v>
      </c>
      <c r="AH102" s="99">
        <v>3.4195930124</v>
      </c>
      <c r="AI102" s="99">
        <v>4.2723263423000004</v>
      </c>
      <c r="AJ102" s="99">
        <v>1.2889106222</v>
      </c>
      <c r="AK102" s="99">
        <v>1.1522673629</v>
      </c>
      <c r="AL102" s="99">
        <v>1.4417579162</v>
      </c>
      <c r="AM102" s="99">
        <v>0.47551979690000001</v>
      </c>
      <c r="AN102" s="99">
        <v>0.94352005809999995</v>
      </c>
      <c r="AO102" s="99">
        <v>0.80425884930000002</v>
      </c>
      <c r="AP102" s="99">
        <v>1.1068950014000001</v>
      </c>
      <c r="AQ102" s="99">
        <v>0.64114892050000005</v>
      </c>
      <c r="AR102" s="99">
        <v>0.96133268770000002</v>
      </c>
      <c r="AS102" s="99">
        <v>0.81443435379999995</v>
      </c>
      <c r="AT102" s="99">
        <v>1.1347268592999999</v>
      </c>
      <c r="AU102" s="97">
        <v>1</v>
      </c>
      <c r="AV102" s="97">
        <v>2</v>
      </c>
      <c r="AW102" s="97">
        <v>3</v>
      </c>
      <c r="AX102" s="97" t="s">
        <v>28</v>
      </c>
      <c r="AY102" s="97" t="s">
        <v>28</v>
      </c>
      <c r="AZ102" s="97" t="s">
        <v>28</v>
      </c>
      <c r="BA102" s="97" t="s">
        <v>28</v>
      </c>
      <c r="BB102" s="97" t="s">
        <v>28</v>
      </c>
      <c r="BC102" s="103" t="s">
        <v>233</v>
      </c>
      <c r="BD102" s="104">
        <v>53.4</v>
      </c>
      <c r="BE102" s="104">
        <v>58.6</v>
      </c>
      <c r="BF102" s="104">
        <v>62</v>
      </c>
    </row>
    <row r="103" spans="1:93" x14ac:dyDescent="0.3">
      <c r="A103" s="10"/>
      <c r="B103" t="s">
        <v>110</v>
      </c>
      <c r="C103" s="97">
        <v>476</v>
      </c>
      <c r="D103" s="111">
        <v>146580</v>
      </c>
      <c r="E103" s="112">
        <v>2.9547192419999999</v>
      </c>
      <c r="F103" s="99">
        <v>2.6977289743999999</v>
      </c>
      <c r="G103" s="99">
        <v>3.2361908412</v>
      </c>
      <c r="H103" s="99">
        <v>1.9923199999999999E-5</v>
      </c>
      <c r="I103" s="100">
        <v>3.2473734478999998</v>
      </c>
      <c r="J103" s="99">
        <v>2.9683661921</v>
      </c>
      <c r="K103" s="99">
        <v>3.5526055843000002</v>
      </c>
      <c r="L103" s="99">
        <v>0.82033556360000004</v>
      </c>
      <c r="M103" s="99">
        <v>0.74898588909999997</v>
      </c>
      <c r="N103" s="99">
        <v>0.89848212979999997</v>
      </c>
      <c r="O103" s="111">
        <v>545</v>
      </c>
      <c r="P103" s="111">
        <v>147684</v>
      </c>
      <c r="Q103" s="112">
        <v>3.2970460459000002</v>
      </c>
      <c r="R103" s="99">
        <v>3.0281458517000002</v>
      </c>
      <c r="S103" s="99">
        <v>3.5898246520999999</v>
      </c>
      <c r="T103" s="99">
        <v>0.1960243317</v>
      </c>
      <c r="U103" s="100">
        <v>3.6903117467</v>
      </c>
      <c r="V103" s="99">
        <v>3.393138505</v>
      </c>
      <c r="W103" s="99">
        <v>4.0135116110000002</v>
      </c>
      <c r="X103" s="99">
        <v>0.94542211919999997</v>
      </c>
      <c r="Y103" s="99">
        <v>0.86831546439999996</v>
      </c>
      <c r="Z103" s="99">
        <v>1.0293758664999999</v>
      </c>
      <c r="AA103" s="111">
        <v>556</v>
      </c>
      <c r="AB103" s="111">
        <v>145882</v>
      </c>
      <c r="AC103" s="112">
        <v>3.3082191208</v>
      </c>
      <c r="AD103" s="99">
        <v>3.0413339164000002</v>
      </c>
      <c r="AE103" s="99">
        <v>3.5985242173</v>
      </c>
      <c r="AF103" s="99">
        <v>7.9015130700000005E-2</v>
      </c>
      <c r="AG103" s="100">
        <v>3.8112995435000001</v>
      </c>
      <c r="AH103" s="99">
        <v>3.5073095402000001</v>
      </c>
      <c r="AI103" s="99">
        <v>4.1416373558000004</v>
      </c>
      <c r="AJ103" s="99">
        <v>0.92739201780000002</v>
      </c>
      <c r="AK103" s="99">
        <v>0.8525761731</v>
      </c>
      <c r="AL103" s="99">
        <v>1.0087731535</v>
      </c>
      <c r="AM103" s="99">
        <v>0.9552426973</v>
      </c>
      <c r="AN103" s="99">
        <v>1.0033888137</v>
      </c>
      <c r="AO103" s="99">
        <v>0.8915798908</v>
      </c>
      <c r="AP103" s="99">
        <v>1.1292191781000001</v>
      </c>
      <c r="AQ103" s="99">
        <v>8.0569799900000003E-2</v>
      </c>
      <c r="AR103" s="99">
        <v>1.1158576418999999</v>
      </c>
      <c r="AS103" s="99">
        <v>0.98675256960000002</v>
      </c>
      <c r="AT103" s="99">
        <v>1.2618546080999999</v>
      </c>
      <c r="AU103" s="97">
        <v>1</v>
      </c>
      <c r="AV103" s="97" t="s">
        <v>28</v>
      </c>
      <c r="AW103" s="97" t="s">
        <v>28</v>
      </c>
      <c r="AX103" s="97" t="s">
        <v>28</v>
      </c>
      <c r="AY103" s="97" t="s">
        <v>28</v>
      </c>
      <c r="AZ103" s="97" t="s">
        <v>28</v>
      </c>
      <c r="BA103" s="97" t="s">
        <v>28</v>
      </c>
      <c r="BB103" s="97" t="s">
        <v>28</v>
      </c>
      <c r="BC103" s="103">
        <v>-1</v>
      </c>
      <c r="BD103" s="104">
        <v>95.2</v>
      </c>
      <c r="BE103" s="104">
        <v>109</v>
      </c>
      <c r="BF103" s="104">
        <v>111.2</v>
      </c>
    </row>
    <row r="104" spans="1:93" x14ac:dyDescent="0.3">
      <c r="A104" s="10"/>
      <c r="B104" t="s">
        <v>111</v>
      </c>
      <c r="C104" s="97">
        <v>455</v>
      </c>
      <c r="D104" s="111">
        <v>118943</v>
      </c>
      <c r="E104" s="112">
        <v>3.9813429580999999</v>
      </c>
      <c r="F104" s="99">
        <v>3.6277381249</v>
      </c>
      <c r="G104" s="99">
        <v>4.3694145510000002</v>
      </c>
      <c r="H104" s="99">
        <v>3.4778616700000001E-2</v>
      </c>
      <c r="I104" s="100">
        <v>3.8253617278999998</v>
      </c>
      <c r="J104" s="99">
        <v>3.4895350483000001</v>
      </c>
      <c r="K104" s="99">
        <v>4.1935077730000003</v>
      </c>
      <c r="L104" s="99">
        <v>1.1053629641</v>
      </c>
      <c r="M104" s="99">
        <v>1.0071896363999999</v>
      </c>
      <c r="N104" s="99">
        <v>1.2131054948</v>
      </c>
      <c r="O104" s="111">
        <v>457</v>
      </c>
      <c r="P104" s="111">
        <v>125993</v>
      </c>
      <c r="Q104" s="112">
        <v>3.6351405045999998</v>
      </c>
      <c r="R104" s="99">
        <v>3.3132907551000002</v>
      </c>
      <c r="S104" s="99">
        <v>3.9882544168999998</v>
      </c>
      <c r="T104" s="99">
        <v>0.38031263659999998</v>
      </c>
      <c r="U104" s="100">
        <v>3.6271856373000002</v>
      </c>
      <c r="V104" s="99">
        <v>3.3094227979999999</v>
      </c>
      <c r="W104" s="99">
        <v>3.9754593023</v>
      </c>
      <c r="X104" s="99">
        <v>1.042370107</v>
      </c>
      <c r="Y104" s="99">
        <v>0.95008026089999997</v>
      </c>
      <c r="Z104" s="99">
        <v>1.1436248965</v>
      </c>
      <c r="AA104" s="111">
        <v>526</v>
      </c>
      <c r="AB104" s="111">
        <v>137185</v>
      </c>
      <c r="AC104" s="112">
        <v>3.712221</v>
      </c>
      <c r="AD104" s="99">
        <v>3.4048729082000002</v>
      </c>
      <c r="AE104" s="99">
        <v>4.0473125208000003</v>
      </c>
      <c r="AF104" s="99">
        <v>0.36623107290000001</v>
      </c>
      <c r="AG104" s="100">
        <v>3.8342384370999998</v>
      </c>
      <c r="AH104" s="99">
        <v>3.5201807653000001</v>
      </c>
      <c r="AI104" s="99">
        <v>4.1763151876000002</v>
      </c>
      <c r="AJ104" s="99">
        <v>1.0406457365999999</v>
      </c>
      <c r="AK104" s="99">
        <v>0.95448694339999995</v>
      </c>
      <c r="AL104" s="99">
        <v>1.1345818364</v>
      </c>
      <c r="AM104" s="99">
        <v>0.74282408690000001</v>
      </c>
      <c r="AN104" s="99">
        <v>1.0212042685</v>
      </c>
      <c r="AO104" s="99">
        <v>0.90090578290000001</v>
      </c>
      <c r="AP104" s="99">
        <v>1.1575662825999999</v>
      </c>
      <c r="AQ104" s="99">
        <v>0.16955934219999999</v>
      </c>
      <c r="AR104" s="99">
        <v>0.91304380029999999</v>
      </c>
      <c r="AS104" s="99">
        <v>0.80189721020000004</v>
      </c>
      <c r="AT104" s="99">
        <v>1.0395958116999999</v>
      </c>
      <c r="AU104" s="97" t="s">
        <v>28</v>
      </c>
      <c r="AV104" s="97" t="s">
        <v>28</v>
      </c>
      <c r="AW104" s="97" t="s">
        <v>28</v>
      </c>
      <c r="AX104" s="97" t="s">
        <v>28</v>
      </c>
      <c r="AY104" s="97" t="s">
        <v>28</v>
      </c>
      <c r="AZ104" s="97" t="s">
        <v>28</v>
      </c>
      <c r="BA104" s="97" t="s">
        <v>28</v>
      </c>
      <c r="BB104" s="97" t="s">
        <v>28</v>
      </c>
      <c r="BC104" s="103" t="s">
        <v>28</v>
      </c>
      <c r="BD104" s="104">
        <v>91</v>
      </c>
      <c r="BE104" s="104">
        <v>91.4</v>
      </c>
      <c r="BF104" s="104">
        <v>105.2</v>
      </c>
    </row>
    <row r="105" spans="1:93" x14ac:dyDescent="0.3">
      <c r="A105" s="10"/>
      <c r="B105" s="3" t="s">
        <v>167</v>
      </c>
      <c r="C105" s="108">
        <v>14</v>
      </c>
      <c r="D105" s="109">
        <v>4602</v>
      </c>
      <c r="E105" s="107">
        <v>3.7686385754999998</v>
      </c>
      <c r="F105" s="105">
        <v>2.2315393501999998</v>
      </c>
      <c r="G105" s="105">
        <v>6.3645020247000001</v>
      </c>
      <c r="H105" s="105">
        <v>0.86554950330000002</v>
      </c>
      <c r="I105" s="110">
        <v>3.0421555845000001</v>
      </c>
      <c r="J105" s="105">
        <v>1.8017239010999999</v>
      </c>
      <c r="K105" s="105">
        <v>5.1365864631000004</v>
      </c>
      <c r="L105" s="105">
        <v>1.0463086326</v>
      </c>
      <c r="M105" s="105">
        <v>0.61955500360000004</v>
      </c>
      <c r="N105" s="105">
        <v>1.7670130147000001</v>
      </c>
      <c r="O105" s="109">
        <v>17</v>
      </c>
      <c r="P105" s="109">
        <v>4768</v>
      </c>
      <c r="Q105" s="107">
        <v>4.2423563217</v>
      </c>
      <c r="R105" s="105">
        <v>2.6367764753</v>
      </c>
      <c r="S105" s="105">
        <v>6.8256021431000002</v>
      </c>
      <c r="T105" s="105">
        <v>0.41928832529999999</v>
      </c>
      <c r="U105" s="110">
        <v>3.5654362416000001</v>
      </c>
      <c r="V105" s="105">
        <v>2.2164910211</v>
      </c>
      <c r="W105" s="105">
        <v>5.7353426980000002</v>
      </c>
      <c r="X105" s="105">
        <v>1.2164881679999999</v>
      </c>
      <c r="Y105" s="105">
        <v>0.75609098829999999</v>
      </c>
      <c r="Z105" s="105">
        <v>1.9572293359999999</v>
      </c>
      <c r="AA105" s="109">
        <v>16</v>
      </c>
      <c r="AB105" s="109">
        <v>4376</v>
      </c>
      <c r="AC105" s="107">
        <v>3.7356233127</v>
      </c>
      <c r="AD105" s="105">
        <v>2.2881712942000001</v>
      </c>
      <c r="AE105" s="105">
        <v>6.0987049220999996</v>
      </c>
      <c r="AF105" s="105">
        <v>0.85366926040000002</v>
      </c>
      <c r="AG105" s="110">
        <v>3.6563071298000001</v>
      </c>
      <c r="AH105" s="105">
        <v>2.2399704212999998</v>
      </c>
      <c r="AI105" s="105">
        <v>5.9681956960000004</v>
      </c>
      <c r="AJ105" s="105">
        <v>1.0472060995000001</v>
      </c>
      <c r="AK105" s="105">
        <v>0.64144233380000004</v>
      </c>
      <c r="AL105" s="105">
        <v>1.7096480183</v>
      </c>
      <c r="AM105" s="105">
        <v>0.71496405549999997</v>
      </c>
      <c r="AN105" s="105">
        <v>0.88055387839999999</v>
      </c>
      <c r="AO105" s="105">
        <v>0.44490641800000003</v>
      </c>
      <c r="AP105" s="105">
        <v>1.7427825300999999</v>
      </c>
      <c r="AQ105" s="105">
        <v>0.74285274430000003</v>
      </c>
      <c r="AR105" s="105">
        <v>1.1256999673999999</v>
      </c>
      <c r="AS105" s="105">
        <v>0.55490619600000002</v>
      </c>
      <c r="AT105" s="105">
        <v>2.2836299645999998</v>
      </c>
      <c r="AU105" s="108" t="s">
        <v>28</v>
      </c>
      <c r="AV105" s="108" t="s">
        <v>28</v>
      </c>
      <c r="AW105" s="108" t="s">
        <v>28</v>
      </c>
      <c r="AX105" s="108" t="s">
        <v>28</v>
      </c>
      <c r="AY105" s="108" t="s">
        <v>28</v>
      </c>
      <c r="AZ105" s="108" t="s">
        <v>28</v>
      </c>
      <c r="BA105" s="108" t="s">
        <v>28</v>
      </c>
      <c r="BB105" s="108" t="s">
        <v>28</v>
      </c>
      <c r="BC105" s="101" t="s">
        <v>28</v>
      </c>
      <c r="BD105" s="102">
        <v>2.8</v>
      </c>
      <c r="BE105" s="102">
        <v>3.4</v>
      </c>
      <c r="BF105" s="102">
        <v>3.2</v>
      </c>
      <c r="CO105" s="4"/>
    </row>
    <row r="106" spans="1:93" x14ac:dyDescent="0.3">
      <c r="A106" s="10"/>
      <c r="B106" t="s">
        <v>115</v>
      </c>
      <c r="C106" s="97">
        <v>511</v>
      </c>
      <c r="D106" s="111">
        <v>182716</v>
      </c>
      <c r="E106" s="112">
        <v>3.6417201363</v>
      </c>
      <c r="F106" s="99">
        <v>3.3352766015999999</v>
      </c>
      <c r="G106" s="99">
        <v>3.9763195486999998</v>
      </c>
      <c r="H106" s="99">
        <v>0.80606049940000002</v>
      </c>
      <c r="I106" s="100">
        <v>2.7966899450999998</v>
      </c>
      <c r="J106" s="99">
        <v>2.5644213366000002</v>
      </c>
      <c r="K106" s="99">
        <v>3.0499959336</v>
      </c>
      <c r="L106" s="99">
        <v>1.0110715421000001</v>
      </c>
      <c r="M106" s="99">
        <v>0.92599187490000001</v>
      </c>
      <c r="N106" s="99">
        <v>1.1039682862</v>
      </c>
      <c r="O106" s="111">
        <v>535</v>
      </c>
      <c r="P106" s="111">
        <v>189521</v>
      </c>
      <c r="Q106" s="112">
        <v>3.3953103885</v>
      </c>
      <c r="R106" s="99">
        <v>3.1159973972000001</v>
      </c>
      <c r="S106" s="99">
        <v>3.6996605468000001</v>
      </c>
      <c r="T106" s="99">
        <v>0.54129211119999998</v>
      </c>
      <c r="U106" s="100">
        <v>2.8229061686999999</v>
      </c>
      <c r="V106" s="99">
        <v>2.5935569627000001</v>
      </c>
      <c r="W106" s="99">
        <v>3.0725368101999999</v>
      </c>
      <c r="X106" s="99">
        <v>0.9735992456</v>
      </c>
      <c r="Y106" s="99">
        <v>0.89350673960000004</v>
      </c>
      <c r="Z106" s="99">
        <v>1.0608711149000001</v>
      </c>
      <c r="AA106" s="111">
        <v>636</v>
      </c>
      <c r="AB106" s="111">
        <v>182633</v>
      </c>
      <c r="AC106" s="112">
        <v>3.7416419409000001</v>
      </c>
      <c r="AD106" s="99">
        <v>3.4581918527000002</v>
      </c>
      <c r="AE106" s="99">
        <v>4.0483249657</v>
      </c>
      <c r="AF106" s="99">
        <v>0.2349784107</v>
      </c>
      <c r="AG106" s="100">
        <v>3.4823936527999999</v>
      </c>
      <c r="AH106" s="99">
        <v>3.2219999244999999</v>
      </c>
      <c r="AI106" s="99">
        <v>3.7638317310999998</v>
      </c>
      <c r="AJ106" s="99">
        <v>1.0488932996</v>
      </c>
      <c r="AK106" s="99">
        <v>0.96943382619999996</v>
      </c>
      <c r="AL106" s="99">
        <v>1.1348656548</v>
      </c>
      <c r="AM106" s="99">
        <v>9.7794501899999997E-2</v>
      </c>
      <c r="AN106" s="99">
        <v>1.1020029136</v>
      </c>
      <c r="AO106" s="99">
        <v>0.98230511590000003</v>
      </c>
      <c r="AP106" s="99">
        <v>1.2362863656</v>
      </c>
      <c r="AQ106" s="99">
        <v>0.25736716840000001</v>
      </c>
      <c r="AR106" s="99">
        <v>0.93233698949999999</v>
      </c>
      <c r="AS106" s="99">
        <v>0.82588679649999996</v>
      </c>
      <c r="AT106" s="99">
        <v>1.0525077597000001</v>
      </c>
      <c r="AU106" s="97" t="s">
        <v>28</v>
      </c>
      <c r="AV106" s="97" t="s">
        <v>28</v>
      </c>
      <c r="AW106" s="97" t="s">
        <v>28</v>
      </c>
      <c r="AX106" s="97" t="s">
        <v>28</v>
      </c>
      <c r="AY106" s="97" t="s">
        <v>28</v>
      </c>
      <c r="AZ106" s="97" t="s">
        <v>28</v>
      </c>
      <c r="BA106" s="97" t="s">
        <v>28</v>
      </c>
      <c r="BB106" s="97" t="s">
        <v>28</v>
      </c>
      <c r="BC106" s="103" t="s">
        <v>28</v>
      </c>
      <c r="BD106" s="104">
        <v>102.2</v>
      </c>
      <c r="BE106" s="104">
        <v>107</v>
      </c>
      <c r="BF106" s="104">
        <v>127.2</v>
      </c>
    </row>
    <row r="107" spans="1:93" x14ac:dyDescent="0.3">
      <c r="A107" s="10"/>
      <c r="B107" t="s">
        <v>116</v>
      </c>
      <c r="C107" s="97">
        <v>930</v>
      </c>
      <c r="D107" s="111">
        <v>163873</v>
      </c>
      <c r="E107" s="112">
        <v>7.4373973916000002</v>
      </c>
      <c r="F107" s="99">
        <v>6.9631969247000001</v>
      </c>
      <c r="G107" s="99">
        <v>7.9438913703000003</v>
      </c>
      <c r="H107" s="99">
        <v>3.3907700000000002E-103</v>
      </c>
      <c r="I107" s="100">
        <v>5.6751264699000004</v>
      </c>
      <c r="J107" s="99">
        <v>5.3218612311999998</v>
      </c>
      <c r="K107" s="99">
        <v>6.0518414612000004</v>
      </c>
      <c r="L107" s="99">
        <v>2.0648870775999999</v>
      </c>
      <c r="M107" s="99">
        <v>1.9332320961</v>
      </c>
      <c r="N107" s="99">
        <v>2.2055078910999999</v>
      </c>
      <c r="O107" s="111">
        <v>1007</v>
      </c>
      <c r="P107" s="111">
        <v>175775</v>
      </c>
      <c r="Q107" s="112">
        <v>7.1583822911999997</v>
      </c>
      <c r="R107" s="99">
        <v>6.7193967238000001</v>
      </c>
      <c r="S107" s="99">
        <v>7.6260472677999998</v>
      </c>
      <c r="T107" s="99">
        <v>6.9596900000000003E-110</v>
      </c>
      <c r="U107" s="100">
        <v>5.7289148058999997</v>
      </c>
      <c r="V107" s="99">
        <v>5.3857814567000002</v>
      </c>
      <c r="W107" s="99">
        <v>6.0939095127999998</v>
      </c>
      <c r="X107" s="99">
        <v>2.0526534546000001</v>
      </c>
      <c r="Y107" s="99">
        <v>1.9267751200000001</v>
      </c>
      <c r="Z107" s="99">
        <v>2.1867555590999999</v>
      </c>
      <c r="AA107" s="111">
        <v>1087</v>
      </c>
      <c r="AB107" s="111">
        <v>168466</v>
      </c>
      <c r="AC107" s="112">
        <v>7.3140108087</v>
      </c>
      <c r="AD107" s="99">
        <v>6.8823091258</v>
      </c>
      <c r="AE107" s="99">
        <v>7.7727915342999996</v>
      </c>
      <c r="AF107" s="99">
        <v>2.2362199999999998E-118</v>
      </c>
      <c r="AG107" s="100">
        <v>6.4523405316</v>
      </c>
      <c r="AH107" s="99">
        <v>6.0799439425999999</v>
      </c>
      <c r="AI107" s="99">
        <v>6.8475464130999999</v>
      </c>
      <c r="AJ107" s="99">
        <v>2.0503343322999998</v>
      </c>
      <c r="AK107" s="99">
        <v>1.9293155364000001</v>
      </c>
      <c r="AL107" s="99">
        <v>2.1789441878</v>
      </c>
      <c r="AM107" s="99">
        <v>0.622915569</v>
      </c>
      <c r="AN107" s="99">
        <v>1.0217407384999999</v>
      </c>
      <c r="AO107" s="99">
        <v>0.93779828109999996</v>
      </c>
      <c r="AP107" s="99">
        <v>1.1131968971999999</v>
      </c>
      <c r="AQ107" s="99">
        <v>0.40048853249999999</v>
      </c>
      <c r="AR107" s="99">
        <v>0.96248484710000004</v>
      </c>
      <c r="AS107" s="99">
        <v>0.88040311280000005</v>
      </c>
      <c r="AT107" s="99">
        <v>1.0522192248</v>
      </c>
      <c r="AU107" s="97">
        <v>1</v>
      </c>
      <c r="AV107" s="97">
        <v>2</v>
      </c>
      <c r="AW107" s="97">
        <v>3</v>
      </c>
      <c r="AX107" s="97" t="s">
        <v>28</v>
      </c>
      <c r="AY107" s="97" t="s">
        <v>28</v>
      </c>
      <c r="AZ107" s="97" t="s">
        <v>28</v>
      </c>
      <c r="BA107" s="97" t="s">
        <v>28</v>
      </c>
      <c r="BB107" s="97" t="s">
        <v>28</v>
      </c>
      <c r="BC107" s="103" t="s">
        <v>233</v>
      </c>
      <c r="BD107" s="104">
        <v>186</v>
      </c>
      <c r="BE107" s="104">
        <v>201.4</v>
      </c>
      <c r="BF107" s="104">
        <v>217.4</v>
      </c>
    </row>
    <row r="108" spans="1:93" x14ac:dyDescent="0.3">
      <c r="A108" s="10"/>
      <c r="B108" t="s">
        <v>117</v>
      </c>
      <c r="C108" s="97">
        <v>449</v>
      </c>
      <c r="D108" s="111">
        <v>136179</v>
      </c>
      <c r="E108" s="112">
        <v>4.4058516684000004</v>
      </c>
      <c r="F108" s="99">
        <v>4.0120996927999997</v>
      </c>
      <c r="G108" s="99">
        <v>4.8382469057000002</v>
      </c>
      <c r="H108" s="99">
        <v>2.4618500000000002E-5</v>
      </c>
      <c r="I108" s="100">
        <v>3.2971309820000001</v>
      </c>
      <c r="J108" s="99">
        <v>3.0058376213</v>
      </c>
      <c r="K108" s="99">
        <v>3.6166533532999998</v>
      </c>
      <c r="L108" s="99">
        <v>1.2232217397</v>
      </c>
      <c r="M108" s="99">
        <v>1.1139021318</v>
      </c>
      <c r="N108" s="99">
        <v>1.3432700968</v>
      </c>
      <c r="O108" s="111">
        <v>467</v>
      </c>
      <c r="P108" s="111">
        <v>150130</v>
      </c>
      <c r="Q108" s="112">
        <v>3.9838579301000001</v>
      </c>
      <c r="R108" s="99">
        <v>3.6346523028000002</v>
      </c>
      <c r="S108" s="99">
        <v>4.3666141035999999</v>
      </c>
      <c r="T108" s="99">
        <v>4.4596019000000004E-3</v>
      </c>
      <c r="U108" s="100">
        <v>3.1106374474999998</v>
      </c>
      <c r="V108" s="99">
        <v>2.8409296934000001</v>
      </c>
      <c r="W108" s="99">
        <v>3.4059502959999999</v>
      </c>
      <c r="X108" s="99">
        <v>1.1423642116999999</v>
      </c>
      <c r="Y108" s="99">
        <v>1.042230116</v>
      </c>
      <c r="Z108" s="99">
        <v>1.2521188671000001</v>
      </c>
      <c r="AA108" s="111">
        <v>578</v>
      </c>
      <c r="AB108" s="111">
        <v>151310</v>
      </c>
      <c r="AC108" s="112">
        <v>4.4109804611000003</v>
      </c>
      <c r="AD108" s="99">
        <v>4.0615119405</v>
      </c>
      <c r="AE108" s="99">
        <v>4.7905186326999996</v>
      </c>
      <c r="AF108" s="99">
        <v>4.6241668999999999E-7</v>
      </c>
      <c r="AG108" s="100">
        <v>3.8199722424</v>
      </c>
      <c r="AH108" s="99">
        <v>3.5209097286</v>
      </c>
      <c r="AI108" s="99">
        <v>4.1444368238999996</v>
      </c>
      <c r="AJ108" s="99">
        <v>1.2365287548999999</v>
      </c>
      <c r="AK108" s="99">
        <v>1.1385623552999999</v>
      </c>
      <c r="AL108" s="99">
        <v>1.3429245702999999</v>
      </c>
      <c r="AM108" s="99">
        <v>0.1016672453</v>
      </c>
      <c r="AN108" s="99">
        <v>1.1072132938999999</v>
      </c>
      <c r="AO108" s="99">
        <v>0.98009440049999996</v>
      </c>
      <c r="AP108" s="99">
        <v>1.250819592</v>
      </c>
      <c r="AQ108" s="99">
        <v>0.1276825573</v>
      </c>
      <c r="AR108" s="99">
        <v>0.90421971280000002</v>
      </c>
      <c r="AS108" s="99">
        <v>0.79435338590000004</v>
      </c>
      <c r="AT108" s="99">
        <v>1.0292815558999999</v>
      </c>
      <c r="AU108" s="97">
        <v>1</v>
      </c>
      <c r="AV108" s="97">
        <v>2</v>
      </c>
      <c r="AW108" s="97">
        <v>3</v>
      </c>
      <c r="AX108" s="97" t="s">
        <v>28</v>
      </c>
      <c r="AY108" s="97" t="s">
        <v>28</v>
      </c>
      <c r="AZ108" s="97" t="s">
        <v>28</v>
      </c>
      <c r="BA108" s="97" t="s">
        <v>28</v>
      </c>
      <c r="BB108" s="97" t="s">
        <v>28</v>
      </c>
      <c r="BC108" s="103" t="s">
        <v>233</v>
      </c>
      <c r="BD108" s="104">
        <v>89.8</v>
      </c>
      <c r="BE108" s="104">
        <v>93.4</v>
      </c>
      <c r="BF108" s="104">
        <v>115.6</v>
      </c>
    </row>
    <row r="109" spans="1:93" x14ac:dyDescent="0.3">
      <c r="A109" s="10"/>
      <c r="B109" t="s">
        <v>118</v>
      </c>
      <c r="C109" s="97">
        <v>468</v>
      </c>
      <c r="D109" s="111">
        <v>74374</v>
      </c>
      <c r="E109" s="112">
        <v>8.8865391885000005</v>
      </c>
      <c r="F109" s="99">
        <v>8.1074689265999993</v>
      </c>
      <c r="G109" s="99">
        <v>9.7404725771000003</v>
      </c>
      <c r="H109" s="99">
        <v>6.3370359999999998E-83</v>
      </c>
      <c r="I109" s="100">
        <v>6.2925215800999998</v>
      </c>
      <c r="J109" s="99">
        <v>5.7474858188000004</v>
      </c>
      <c r="K109" s="99">
        <v>6.8892432421000001</v>
      </c>
      <c r="L109" s="99">
        <v>2.4672205839000001</v>
      </c>
      <c r="M109" s="99">
        <v>2.2509228614999999</v>
      </c>
      <c r="N109" s="99">
        <v>2.7043029832999999</v>
      </c>
      <c r="O109" s="111">
        <v>553</v>
      </c>
      <c r="P109" s="111">
        <v>81980</v>
      </c>
      <c r="Q109" s="112">
        <v>9.1100067275000001</v>
      </c>
      <c r="R109" s="99">
        <v>8.3719774916999992</v>
      </c>
      <c r="S109" s="99">
        <v>9.9130967155</v>
      </c>
      <c r="T109" s="99">
        <v>6.2302600000000002E-110</v>
      </c>
      <c r="U109" s="100">
        <v>6.7455476945999999</v>
      </c>
      <c r="V109" s="99">
        <v>6.2061239590000001</v>
      </c>
      <c r="W109" s="99">
        <v>7.3318570496</v>
      </c>
      <c r="X109" s="99">
        <v>2.6122783081000001</v>
      </c>
      <c r="Y109" s="99">
        <v>2.4006497308000001</v>
      </c>
      <c r="Z109" s="99">
        <v>2.8425629411000002</v>
      </c>
      <c r="AA109" s="111">
        <v>679</v>
      </c>
      <c r="AB109" s="111">
        <v>79981</v>
      </c>
      <c r="AC109" s="112">
        <v>10.511826750999999</v>
      </c>
      <c r="AD109" s="99">
        <v>9.7393897028000005</v>
      </c>
      <c r="AE109" s="99">
        <v>11.34552626</v>
      </c>
      <c r="AF109" s="99">
        <v>1.61618E-169</v>
      </c>
      <c r="AG109" s="100">
        <v>8.4895162601000003</v>
      </c>
      <c r="AH109" s="99">
        <v>7.8743883094999996</v>
      </c>
      <c r="AI109" s="99">
        <v>9.1526965013999995</v>
      </c>
      <c r="AJ109" s="99">
        <v>2.9467770619999998</v>
      </c>
      <c r="AK109" s="99">
        <v>2.7302400292</v>
      </c>
      <c r="AL109" s="99">
        <v>3.1804877814000001</v>
      </c>
      <c r="AM109" s="99">
        <v>1.2466807099999999E-2</v>
      </c>
      <c r="AN109" s="99">
        <v>1.1538769471000001</v>
      </c>
      <c r="AO109" s="99">
        <v>1.0313379015999999</v>
      </c>
      <c r="AP109" s="99">
        <v>1.2909755444</v>
      </c>
      <c r="AQ109" s="99">
        <v>0.69254249960000003</v>
      </c>
      <c r="AR109" s="99">
        <v>1.0251467455000001</v>
      </c>
      <c r="AS109" s="99">
        <v>0.90640340340000003</v>
      </c>
      <c r="AT109" s="99">
        <v>1.1594460544</v>
      </c>
      <c r="AU109" s="97">
        <v>1</v>
      </c>
      <c r="AV109" s="97">
        <v>2</v>
      </c>
      <c r="AW109" s="97">
        <v>3</v>
      </c>
      <c r="AX109" s="97" t="s">
        <v>28</v>
      </c>
      <c r="AY109" s="97" t="s">
        <v>28</v>
      </c>
      <c r="AZ109" s="97" t="s">
        <v>28</v>
      </c>
      <c r="BA109" s="97" t="s">
        <v>28</v>
      </c>
      <c r="BB109" s="97" t="s">
        <v>28</v>
      </c>
      <c r="BC109" s="103" t="s">
        <v>233</v>
      </c>
      <c r="BD109" s="104">
        <v>93.6</v>
      </c>
      <c r="BE109" s="104">
        <v>110.6</v>
      </c>
      <c r="BF109" s="104">
        <v>135.80000000000001</v>
      </c>
      <c r="CO109" s="4"/>
    </row>
    <row r="110" spans="1:93" s="3" customFormat="1" x14ac:dyDescent="0.3">
      <c r="A110" s="10" t="s">
        <v>238</v>
      </c>
      <c r="B110" s="3" t="s">
        <v>201</v>
      </c>
      <c r="C110" s="108">
        <v>615</v>
      </c>
      <c r="D110" s="109">
        <v>301261</v>
      </c>
      <c r="E110" s="107">
        <v>2.6794514305999999</v>
      </c>
      <c r="F110" s="105">
        <v>2.4726041197000002</v>
      </c>
      <c r="G110" s="105">
        <v>2.9036026882999999</v>
      </c>
      <c r="H110" s="105">
        <v>3.9662820000000002E-13</v>
      </c>
      <c r="I110" s="110">
        <v>2.0414192345000002</v>
      </c>
      <c r="J110" s="105">
        <v>1.8862899175000001</v>
      </c>
      <c r="K110" s="105">
        <v>2.2093064551000001</v>
      </c>
      <c r="L110" s="105">
        <v>0.74270444790000001</v>
      </c>
      <c r="M110" s="105">
        <v>0.68536942170000004</v>
      </c>
      <c r="N110" s="105">
        <v>0.80483587310000004</v>
      </c>
      <c r="O110" s="109">
        <v>754</v>
      </c>
      <c r="P110" s="109">
        <v>347050</v>
      </c>
      <c r="Q110" s="107">
        <v>2.680727783</v>
      </c>
      <c r="R110" s="105">
        <v>2.4927830477000001</v>
      </c>
      <c r="S110" s="105">
        <v>2.8828427139000001</v>
      </c>
      <c r="T110" s="105">
        <v>9.6541290000000008E-13</v>
      </c>
      <c r="U110" s="110">
        <v>2.1725976083999998</v>
      </c>
      <c r="V110" s="105">
        <v>2.0229277188000001</v>
      </c>
      <c r="W110" s="105">
        <v>2.3333410899000002</v>
      </c>
      <c r="X110" s="105">
        <v>0.7674926447</v>
      </c>
      <c r="Y110" s="105">
        <v>0.71368404730000001</v>
      </c>
      <c r="Z110" s="105">
        <v>0.82535817050000004</v>
      </c>
      <c r="AA110" s="109">
        <v>920</v>
      </c>
      <c r="AB110" s="109">
        <v>389475</v>
      </c>
      <c r="AC110" s="107">
        <v>2.7424938588000001</v>
      </c>
      <c r="AD110" s="105">
        <v>2.5676148287</v>
      </c>
      <c r="AE110" s="105">
        <v>2.9292838167999999</v>
      </c>
      <c r="AF110" s="105">
        <v>5.2479669999999997E-15</v>
      </c>
      <c r="AG110" s="110">
        <v>2.3621541818999998</v>
      </c>
      <c r="AH110" s="105">
        <v>2.2143433257999998</v>
      </c>
      <c r="AI110" s="105">
        <v>2.5198316422000002</v>
      </c>
      <c r="AJ110" s="105">
        <v>0.76880243439999996</v>
      </c>
      <c r="AK110" s="105">
        <v>0.71977865129999996</v>
      </c>
      <c r="AL110" s="105">
        <v>0.82116520410000005</v>
      </c>
      <c r="AM110" s="105">
        <v>0.64286413369999995</v>
      </c>
      <c r="AN110" s="105">
        <v>1.0230407861999999</v>
      </c>
      <c r="AO110" s="105">
        <v>0.92913179339999996</v>
      </c>
      <c r="AP110" s="105">
        <v>1.126441327</v>
      </c>
      <c r="AQ110" s="105">
        <v>0.99300686699999996</v>
      </c>
      <c r="AR110" s="105">
        <v>1.0004763484000001</v>
      </c>
      <c r="AS110" s="105">
        <v>0.89940713910000003</v>
      </c>
      <c r="AT110" s="105">
        <v>1.1129030226000001</v>
      </c>
      <c r="AU110" s="108">
        <v>1</v>
      </c>
      <c r="AV110" s="108">
        <v>2</v>
      </c>
      <c r="AW110" s="108">
        <v>3</v>
      </c>
      <c r="AX110" s="108" t="s">
        <v>28</v>
      </c>
      <c r="AY110" s="108" t="s">
        <v>28</v>
      </c>
      <c r="AZ110" s="108" t="s">
        <v>28</v>
      </c>
      <c r="BA110" s="108" t="s">
        <v>28</v>
      </c>
      <c r="BB110" s="108" t="s">
        <v>28</v>
      </c>
      <c r="BC110" s="101" t="s">
        <v>233</v>
      </c>
      <c r="BD110" s="102">
        <v>123</v>
      </c>
      <c r="BE110" s="102">
        <v>150.80000000000001</v>
      </c>
      <c r="BF110" s="102">
        <v>184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97">
        <v>350</v>
      </c>
      <c r="D111" s="111">
        <v>132351</v>
      </c>
      <c r="E111" s="112">
        <v>2.9343753168000002</v>
      </c>
      <c r="F111" s="99">
        <v>2.6399037041</v>
      </c>
      <c r="G111" s="99">
        <v>3.261694162</v>
      </c>
      <c r="H111" s="99">
        <v>1.2889370000000001E-4</v>
      </c>
      <c r="I111" s="100">
        <v>2.6444832302000001</v>
      </c>
      <c r="J111" s="99">
        <v>2.3814539116</v>
      </c>
      <c r="K111" s="99">
        <v>2.9365638868000001</v>
      </c>
      <c r="L111" s="99">
        <v>0.81336559220000004</v>
      </c>
      <c r="M111" s="99">
        <v>0.73174240089999998</v>
      </c>
      <c r="N111" s="99">
        <v>0.90409355209999998</v>
      </c>
      <c r="O111" s="111">
        <v>355</v>
      </c>
      <c r="P111" s="111">
        <v>140187</v>
      </c>
      <c r="Q111" s="112">
        <v>2.6085110896999999</v>
      </c>
      <c r="R111" s="99">
        <v>2.3486791106</v>
      </c>
      <c r="S111" s="99">
        <v>2.8970880162000001</v>
      </c>
      <c r="T111" s="99">
        <v>4.9479131000000001E-8</v>
      </c>
      <c r="U111" s="100">
        <v>2.5323318139</v>
      </c>
      <c r="V111" s="99">
        <v>2.2821465205</v>
      </c>
      <c r="W111" s="99">
        <v>2.8099442161999999</v>
      </c>
      <c r="X111" s="99">
        <v>0.74681699779999999</v>
      </c>
      <c r="Y111" s="99">
        <v>0.67242707499999999</v>
      </c>
      <c r="Z111" s="99">
        <v>0.82943660210000003</v>
      </c>
      <c r="AA111" s="111">
        <v>457</v>
      </c>
      <c r="AB111" s="111">
        <v>148696</v>
      </c>
      <c r="AC111" s="112">
        <v>2.9714756976999999</v>
      </c>
      <c r="AD111" s="99">
        <v>2.7087184335000001</v>
      </c>
      <c r="AE111" s="99">
        <v>3.2597215393000001</v>
      </c>
      <c r="AF111" s="99">
        <v>1.095698E-4</v>
      </c>
      <c r="AG111" s="100">
        <v>3.0733846237</v>
      </c>
      <c r="AH111" s="99">
        <v>2.8041380171000001</v>
      </c>
      <c r="AI111" s="99">
        <v>3.3684836435999999</v>
      </c>
      <c r="AJ111" s="99">
        <v>0.83299284070000001</v>
      </c>
      <c r="AK111" s="99">
        <v>0.75933418009999998</v>
      </c>
      <c r="AL111" s="99">
        <v>0.91379670619999998</v>
      </c>
      <c r="AM111" s="99">
        <v>6.5553004799999995E-2</v>
      </c>
      <c r="AN111" s="99">
        <v>1.1391462775000001</v>
      </c>
      <c r="AO111" s="99">
        <v>0.99165175760000002</v>
      </c>
      <c r="AP111" s="99">
        <v>1.3085785727000001</v>
      </c>
      <c r="AQ111" s="99">
        <v>0.118118376</v>
      </c>
      <c r="AR111" s="99">
        <v>0.88894937019999998</v>
      </c>
      <c r="AS111" s="99">
        <v>0.76693505870000001</v>
      </c>
      <c r="AT111" s="99">
        <v>1.0303753542</v>
      </c>
      <c r="AU111" s="97">
        <v>1</v>
      </c>
      <c r="AV111" s="97">
        <v>2</v>
      </c>
      <c r="AW111" s="97">
        <v>3</v>
      </c>
      <c r="AX111" s="97" t="s">
        <v>28</v>
      </c>
      <c r="AY111" s="97" t="s">
        <v>28</v>
      </c>
      <c r="AZ111" s="97" t="s">
        <v>28</v>
      </c>
      <c r="BA111" s="97" t="s">
        <v>28</v>
      </c>
      <c r="BB111" s="97" t="s">
        <v>28</v>
      </c>
      <c r="BC111" s="103" t="s">
        <v>233</v>
      </c>
      <c r="BD111" s="104">
        <v>70</v>
      </c>
      <c r="BE111" s="104">
        <v>71</v>
      </c>
      <c r="BF111" s="104">
        <v>91.4</v>
      </c>
    </row>
    <row r="112" spans="1:93" x14ac:dyDescent="0.3">
      <c r="A112" s="10"/>
      <c r="B112" t="s">
        <v>203</v>
      </c>
      <c r="C112" s="97">
        <v>493</v>
      </c>
      <c r="D112" s="111">
        <v>222095</v>
      </c>
      <c r="E112" s="112">
        <v>2.8505960677000002</v>
      </c>
      <c r="F112" s="99">
        <v>2.6066976740999999</v>
      </c>
      <c r="G112" s="99">
        <v>3.1173150696</v>
      </c>
      <c r="H112" s="99">
        <v>2.4516909999999998E-7</v>
      </c>
      <c r="I112" s="100">
        <v>2.2197708187999998</v>
      </c>
      <c r="J112" s="99">
        <v>2.0322257427000001</v>
      </c>
      <c r="K112" s="99">
        <v>2.4246235959</v>
      </c>
      <c r="L112" s="99">
        <v>0.79014321899999995</v>
      </c>
      <c r="M112" s="99">
        <v>0.72253817880000004</v>
      </c>
      <c r="N112" s="99">
        <v>0.86407379549999996</v>
      </c>
      <c r="O112" s="111">
        <v>605</v>
      </c>
      <c r="P112" s="111">
        <v>242883</v>
      </c>
      <c r="Q112" s="112">
        <v>3.0404019282000001</v>
      </c>
      <c r="R112" s="99">
        <v>2.8042329193</v>
      </c>
      <c r="S112" s="99">
        <v>3.2964607973</v>
      </c>
      <c r="T112" s="99">
        <v>7.7221899999999999E-4</v>
      </c>
      <c r="U112" s="100">
        <v>2.4909112618</v>
      </c>
      <c r="V112" s="99">
        <v>2.3001279337999998</v>
      </c>
      <c r="W112" s="99">
        <v>2.6975190479000002</v>
      </c>
      <c r="X112" s="99">
        <v>0.87046739009999996</v>
      </c>
      <c r="Y112" s="99">
        <v>0.80285217809999998</v>
      </c>
      <c r="Z112" s="99">
        <v>0.94377707109999998</v>
      </c>
      <c r="AA112" s="111">
        <v>629</v>
      </c>
      <c r="AB112" s="111">
        <v>262079</v>
      </c>
      <c r="AC112" s="112">
        <v>2.7914208509999998</v>
      </c>
      <c r="AD112" s="99">
        <v>2.5788587499000002</v>
      </c>
      <c r="AE112" s="99">
        <v>3.0215033560000002</v>
      </c>
      <c r="AF112" s="99">
        <v>1.2900978E-9</v>
      </c>
      <c r="AG112" s="100">
        <v>2.4000396827000001</v>
      </c>
      <c r="AH112" s="99">
        <v>2.219620843</v>
      </c>
      <c r="AI112" s="99">
        <v>2.5951236205999999</v>
      </c>
      <c r="AJ112" s="99">
        <v>0.78251812259999998</v>
      </c>
      <c r="AK112" s="99">
        <v>0.72293065619999997</v>
      </c>
      <c r="AL112" s="99">
        <v>0.84701707829999995</v>
      </c>
      <c r="AM112" s="99">
        <v>0.13352009240000001</v>
      </c>
      <c r="AN112" s="99">
        <v>0.91810915689999995</v>
      </c>
      <c r="AO112" s="99">
        <v>0.82114947900000002</v>
      </c>
      <c r="AP112" s="99">
        <v>1.0265176385000001</v>
      </c>
      <c r="AQ112" s="99">
        <v>0.28804311659999998</v>
      </c>
      <c r="AR112" s="99">
        <v>1.0665846215999999</v>
      </c>
      <c r="AS112" s="99">
        <v>0.94699886580000003</v>
      </c>
      <c r="AT112" s="99">
        <v>1.2012715073</v>
      </c>
      <c r="AU112" s="97">
        <v>1</v>
      </c>
      <c r="AV112" s="97">
        <v>2</v>
      </c>
      <c r="AW112" s="97">
        <v>3</v>
      </c>
      <c r="AX112" s="97" t="s">
        <v>28</v>
      </c>
      <c r="AY112" s="97" t="s">
        <v>28</v>
      </c>
      <c r="AZ112" s="97" t="s">
        <v>28</v>
      </c>
      <c r="BA112" s="97" t="s">
        <v>28</v>
      </c>
      <c r="BB112" s="97" t="s">
        <v>28</v>
      </c>
      <c r="BC112" s="103" t="s">
        <v>233</v>
      </c>
      <c r="BD112" s="104">
        <v>98.6</v>
      </c>
      <c r="BE112" s="104">
        <v>121</v>
      </c>
      <c r="BF112" s="104">
        <v>125.8</v>
      </c>
    </row>
    <row r="113" spans="1:93" x14ac:dyDescent="0.3">
      <c r="A113" s="10"/>
      <c r="B113" t="s">
        <v>204</v>
      </c>
      <c r="C113" s="97">
        <v>613</v>
      </c>
      <c r="D113" s="111">
        <v>182590</v>
      </c>
      <c r="E113" s="112">
        <v>3.8823117373999998</v>
      </c>
      <c r="F113" s="99">
        <v>3.5821613329000002</v>
      </c>
      <c r="G113" s="99">
        <v>4.2076118369</v>
      </c>
      <c r="H113" s="99">
        <v>7.3945228599999996E-2</v>
      </c>
      <c r="I113" s="100">
        <v>3.3572484802</v>
      </c>
      <c r="J113" s="99">
        <v>3.1017284915999999</v>
      </c>
      <c r="K113" s="99">
        <v>3.6338181720999998</v>
      </c>
      <c r="L113" s="99">
        <v>1.0761195976</v>
      </c>
      <c r="M113" s="99">
        <v>0.99292232899999999</v>
      </c>
      <c r="N113" s="99">
        <v>1.1662879910999999</v>
      </c>
      <c r="O113" s="111">
        <v>678</v>
      </c>
      <c r="P113" s="111">
        <v>191845</v>
      </c>
      <c r="Q113" s="112">
        <v>3.8043359196000002</v>
      </c>
      <c r="R113" s="99">
        <v>3.5241090285999999</v>
      </c>
      <c r="S113" s="99">
        <v>4.1068456373000002</v>
      </c>
      <c r="T113" s="99">
        <v>2.8649474599999999E-2</v>
      </c>
      <c r="U113" s="100">
        <v>3.5341030518999998</v>
      </c>
      <c r="V113" s="99">
        <v>3.2778495102999998</v>
      </c>
      <c r="W113" s="99">
        <v>3.8103898128</v>
      </c>
      <c r="X113" s="99">
        <v>1.0891817717000001</v>
      </c>
      <c r="Y113" s="99">
        <v>1.0089527835000001</v>
      </c>
      <c r="Z113" s="99">
        <v>1.1757903354999999</v>
      </c>
      <c r="AA113" s="111">
        <v>733</v>
      </c>
      <c r="AB113" s="111">
        <v>205277</v>
      </c>
      <c r="AC113" s="112">
        <v>3.7671057242999999</v>
      </c>
      <c r="AD113" s="99">
        <v>3.5000532438</v>
      </c>
      <c r="AE113" s="99">
        <v>4.0545341882999999</v>
      </c>
      <c r="AF113" s="99">
        <v>0.14616304790000001</v>
      </c>
      <c r="AG113" s="100">
        <v>3.5707848419000001</v>
      </c>
      <c r="AH113" s="99">
        <v>3.3214203037000001</v>
      </c>
      <c r="AI113" s="99">
        <v>3.8388710918000002</v>
      </c>
      <c r="AJ113" s="99">
        <v>1.056031554</v>
      </c>
      <c r="AK113" s="99">
        <v>0.9811688167</v>
      </c>
      <c r="AL113" s="99">
        <v>1.1366062842</v>
      </c>
      <c r="AM113" s="99">
        <v>0.85357088540000003</v>
      </c>
      <c r="AN113" s="99">
        <v>0.99021374660000006</v>
      </c>
      <c r="AO113" s="99">
        <v>0.89201652809999998</v>
      </c>
      <c r="AP113" s="99">
        <v>1.0992209596</v>
      </c>
      <c r="AQ113" s="99">
        <v>0.71583154149999995</v>
      </c>
      <c r="AR113" s="99">
        <v>0.97991510650000002</v>
      </c>
      <c r="AS113" s="99">
        <v>0.87851089550000006</v>
      </c>
      <c r="AT113" s="99">
        <v>1.0930241399</v>
      </c>
      <c r="AU113" s="97" t="s">
        <v>28</v>
      </c>
      <c r="AV113" s="97" t="s">
        <v>28</v>
      </c>
      <c r="AW113" s="97" t="s">
        <v>28</v>
      </c>
      <c r="AX113" s="97" t="s">
        <v>28</v>
      </c>
      <c r="AY113" s="97" t="s">
        <v>28</v>
      </c>
      <c r="AZ113" s="97" t="s">
        <v>28</v>
      </c>
      <c r="BA113" s="97" t="s">
        <v>28</v>
      </c>
      <c r="BB113" s="97" t="s">
        <v>28</v>
      </c>
      <c r="BC113" s="103" t="s">
        <v>28</v>
      </c>
      <c r="BD113" s="104">
        <v>122.6</v>
      </c>
      <c r="BE113" s="104">
        <v>135.6</v>
      </c>
      <c r="BF113" s="104">
        <v>146.6</v>
      </c>
      <c r="BQ113" s="52"/>
      <c r="CO113" s="4"/>
    </row>
    <row r="114" spans="1:93" s="3" customFormat="1" x14ac:dyDescent="0.3">
      <c r="A114" s="10"/>
      <c r="B114" s="3" t="s">
        <v>119</v>
      </c>
      <c r="C114" s="108">
        <v>756</v>
      </c>
      <c r="D114" s="109">
        <v>257888</v>
      </c>
      <c r="E114" s="107">
        <v>2.9234685596999999</v>
      </c>
      <c r="F114" s="105">
        <v>2.7183925836</v>
      </c>
      <c r="G114" s="105">
        <v>3.1440155005000001</v>
      </c>
      <c r="H114" s="105">
        <v>1.4513044E-8</v>
      </c>
      <c r="I114" s="110">
        <v>2.9315051495</v>
      </c>
      <c r="J114" s="105">
        <v>2.7298121384999998</v>
      </c>
      <c r="K114" s="105">
        <v>3.1481003107999999</v>
      </c>
      <c r="L114" s="105">
        <v>0.8103423998</v>
      </c>
      <c r="M114" s="105">
        <v>0.75349836160000006</v>
      </c>
      <c r="N114" s="105">
        <v>0.87147476150000003</v>
      </c>
      <c r="O114" s="109">
        <v>786</v>
      </c>
      <c r="P114" s="109">
        <v>276773</v>
      </c>
      <c r="Q114" s="107">
        <v>2.5667932926999999</v>
      </c>
      <c r="R114" s="105">
        <v>2.3902764250000001</v>
      </c>
      <c r="S114" s="105">
        <v>2.7563455585000001</v>
      </c>
      <c r="T114" s="105">
        <v>2.364594E-17</v>
      </c>
      <c r="U114" s="110">
        <v>2.8398723864000002</v>
      </c>
      <c r="V114" s="105">
        <v>2.6481188412000001</v>
      </c>
      <c r="W114" s="105">
        <v>3.0455110419000002</v>
      </c>
      <c r="X114" s="105">
        <v>0.73487318820000003</v>
      </c>
      <c r="Y114" s="105">
        <v>0.68433639049999995</v>
      </c>
      <c r="Z114" s="105">
        <v>0.78914202170000003</v>
      </c>
      <c r="AA114" s="109">
        <v>957</v>
      </c>
      <c r="AB114" s="109">
        <v>288775</v>
      </c>
      <c r="AC114" s="107">
        <v>2.7584187727999998</v>
      </c>
      <c r="AD114" s="105">
        <v>2.5857156512000001</v>
      </c>
      <c r="AE114" s="105">
        <v>2.9426569479000002</v>
      </c>
      <c r="AF114" s="105">
        <v>6.45653E-15</v>
      </c>
      <c r="AG114" s="110">
        <v>3.3139987880000001</v>
      </c>
      <c r="AH114" s="105">
        <v>3.1105479969999998</v>
      </c>
      <c r="AI114" s="105">
        <v>3.5307566312000001</v>
      </c>
      <c r="AJ114" s="105">
        <v>0.77326666050000004</v>
      </c>
      <c r="AK114" s="105">
        <v>0.72485284910000003</v>
      </c>
      <c r="AL114" s="105">
        <v>0.82491408970000002</v>
      </c>
      <c r="AM114" s="105">
        <v>0.13473546410000001</v>
      </c>
      <c r="AN114" s="105">
        <v>1.0746555948000001</v>
      </c>
      <c r="AO114" s="105">
        <v>0.9778982195</v>
      </c>
      <c r="AP114" s="105">
        <v>1.1809865530999999</v>
      </c>
      <c r="AQ114" s="105">
        <v>1.06455344E-2</v>
      </c>
      <c r="AR114" s="105">
        <v>0.87799586019999998</v>
      </c>
      <c r="AS114" s="105">
        <v>0.79456632260000004</v>
      </c>
      <c r="AT114" s="105">
        <v>0.97018550699999995</v>
      </c>
      <c r="AU114" s="108">
        <v>1</v>
      </c>
      <c r="AV114" s="108">
        <v>2</v>
      </c>
      <c r="AW114" s="108">
        <v>3</v>
      </c>
      <c r="AX114" s="108" t="s">
        <v>230</v>
      </c>
      <c r="AY114" s="108" t="s">
        <v>28</v>
      </c>
      <c r="AZ114" s="108" t="s">
        <v>28</v>
      </c>
      <c r="BA114" s="108" t="s">
        <v>28</v>
      </c>
      <c r="BB114" s="108" t="s">
        <v>28</v>
      </c>
      <c r="BC114" s="101" t="s">
        <v>232</v>
      </c>
      <c r="BD114" s="102">
        <v>151.19999999999999</v>
      </c>
      <c r="BE114" s="102">
        <v>157.19999999999999</v>
      </c>
      <c r="BF114" s="102">
        <v>191.4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97">
        <v>327</v>
      </c>
      <c r="D115" s="111">
        <v>90092</v>
      </c>
      <c r="E115" s="112">
        <v>2.8804389815000002</v>
      </c>
      <c r="F115" s="99">
        <v>2.5820712738</v>
      </c>
      <c r="G115" s="99">
        <v>3.2132841608999998</v>
      </c>
      <c r="H115" s="99">
        <v>5.4582600000000002E-5</v>
      </c>
      <c r="I115" s="100">
        <v>3.6296230519999999</v>
      </c>
      <c r="J115" s="99">
        <v>3.2567916177999998</v>
      </c>
      <c r="K115" s="99">
        <v>4.0451355338999999</v>
      </c>
      <c r="L115" s="99">
        <v>0.79841523489999999</v>
      </c>
      <c r="M115" s="99">
        <v>0.71571210360000004</v>
      </c>
      <c r="N115" s="99">
        <v>0.89067501329999998</v>
      </c>
      <c r="O115" s="111">
        <v>357</v>
      </c>
      <c r="P115" s="111">
        <v>93952</v>
      </c>
      <c r="Q115" s="112">
        <v>2.8354445485999999</v>
      </c>
      <c r="R115" s="99">
        <v>2.5537248555000001</v>
      </c>
      <c r="S115" s="99">
        <v>3.1482427604000001</v>
      </c>
      <c r="T115" s="99">
        <v>9.4068100000000001E-5</v>
      </c>
      <c r="U115" s="100">
        <v>3.7998126703000001</v>
      </c>
      <c r="V115" s="99">
        <v>3.4254041818999998</v>
      </c>
      <c r="W115" s="99">
        <v>4.2151452975000003</v>
      </c>
      <c r="X115" s="99">
        <v>0.81178807090000005</v>
      </c>
      <c r="Y115" s="99">
        <v>0.73113169330000005</v>
      </c>
      <c r="Z115" s="99">
        <v>0.90134223160000004</v>
      </c>
      <c r="AA115" s="111">
        <v>435</v>
      </c>
      <c r="AB115" s="111">
        <v>96517</v>
      </c>
      <c r="AC115" s="112">
        <v>3.1473963818000001</v>
      </c>
      <c r="AD115" s="99">
        <v>2.8625574955999999</v>
      </c>
      <c r="AE115" s="99">
        <v>3.4605781716999999</v>
      </c>
      <c r="AF115" s="99">
        <v>9.6784274999999996E-3</v>
      </c>
      <c r="AG115" s="100">
        <v>4.5069780453000003</v>
      </c>
      <c r="AH115" s="99">
        <v>4.1027348673999997</v>
      </c>
      <c r="AI115" s="99">
        <v>4.9510513736000004</v>
      </c>
      <c r="AJ115" s="99">
        <v>0.88230863039999996</v>
      </c>
      <c r="AK115" s="99">
        <v>0.80245983570000001</v>
      </c>
      <c r="AL115" s="99">
        <v>0.97010278230000002</v>
      </c>
      <c r="AM115" s="99">
        <v>0.14386267059999999</v>
      </c>
      <c r="AN115" s="99">
        <v>1.1100186683</v>
      </c>
      <c r="AO115" s="99">
        <v>0.96503234969999996</v>
      </c>
      <c r="AP115" s="99">
        <v>1.27678771</v>
      </c>
      <c r="AQ115" s="99">
        <v>0.83704095030000003</v>
      </c>
      <c r="AR115" s="99">
        <v>0.98437931400000001</v>
      </c>
      <c r="AS115" s="99">
        <v>0.84723991080000005</v>
      </c>
      <c r="AT115" s="99">
        <v>1.1437169347</v>
      </c>
      <c r="AU115" s="97">
        <v>1</v>
      </c>
      <c r="AV115" s="97">
        <v>2</v>
      </c>
      <c r="AW115" s="97">
        <v>3</v>
      </c>
      <c r="AX115" s="97" t="s">
        <v>28</v>
      </c>
      <c r="AY115" s="97" t="s">
        <v>28</v>
      </c>
      <c r="AZ115" s="97" t="s">
        <v>28</v>
      </c>
      <c r="BA115" s="97" t="s">
        <v>28</v>
      </c>
      <c r="BB115" s="97" t="s">
        <v>28</v>
      </c>
      <c r="BC115" s="103" t="s">
        <v>233</v>
      </c>
      <c r="BD115" s="104">
        <v>65.400000000000006</v>
      </c>
      <c r="BE115" s="104">
        <v>71.400000000000006</v>
      </c>
      <c r="BF115" s="104">
        <v>87</v>
      </c>
    </row>
    <row r="116" spans="1:93" x14ac:dyDescent="0.3">
      <c r="A116" s="10"/>
      <c r="B116" t="s">
        <v>121</v>
      </c>
      <c r="C116" s="97">
        <v>294</v>
      </c>
      <c r="D116" s="111">
        <v>66871</v>
      </c>
      <c r="E116" s="112">
        <v>3.5126580985000002</v>
      </c>
      <c r="F116" s="99">
        <v>3.1303630382000001</v>
      </c>
      <c r="G116" s="99">
        <v>3.9416408788999999</v>
      </c>
      <c r="H116" s="99">
        <v>0.64975549160000001</v>
      </c>
      <c r="I116" s="100">
        <v>4.3965246519000001</v>
      </c>
      <c r="J116" s="99">
        <v>3.9216283232000002</v>
      </c>
      <c r="K116" s="99">
        <v>4.9289293686000004</v>
      </c>
      <c r="L116" s="99">
        <v>0.97365705680000003</v>
      </c>
      <c r="M116" s="99">
        <v>0.86769050010000004</v>
      </c>
      <c r="N116" s="99">
        <v>1.0925647613</v>
      </c>
      <c r="O116" s="111">
        <v>326</v>
      </c>
      <c r="P116" s="111">
        <v>67748</v>
      </c>
      <c r="Q116" s="112">
        <v>3.5170129618999999</v>
      </c>
      <c r="R116" s="99">
        <v>3.1524603616000002</v>
      </c>
      <c r="S116" s="99">
        <v>3.9237226658000002</v>
      </c>
      <c r="T116" s="99">
        <v>0.90168170049999996</v>
      </c>
      <c r="U116" s="100">
        <v>4.8119501683000001</v>
      </c>
      <c r="V116" s="99">
        <v>4.3169540693000004</v>
      </c>
      <c r="W116" s="99">
        <v>5.3637041419000004</v>
      </c>
      <c r="X116" s="99">
        <v>1.0069211789000001</v>
      </c>
      <c r="Y116" s="99">
        <v>0.90254973130000005</v>
      </c>
      <c r="Z116" s="99">
        <v>1.1233622096</v>
      </c>
      <c r="AA116" s="111">
        <v>339</v>
      </c>
      <c r="AB116" s="111">
        <v>69582</v>
      </c>
      <c r="AC116" s="112">
        <v>3.3837869605000002</v>
      </c>
      <c r="AD116" s="99">
        <v>3.0397005783000002</v>
      </c>
      <c r="AE116" s="99">
        <v>3.7668230467999999</v>
      </c>
      <c r="AF116" s="99">
        <v>0.33459125560000003</v>
      </c>
      <c r="AG116" s="100">
        <v>4.8719496420999997</v>
      </c>
      <c r="AH116" s="99">
        <v>4.3799773919999998</v>
      </c>
      <c r="AI116" s="99">
        <v>5.4191816969</v>
      </c>
      <c r="AJ116" s="99">
        <v>0.94857592639999999</v>
      </c>
      <c r="AK116" s="99">
        <v>0.85211829989999999</v>
      </c>
      <c r="AL116" s="99">
        <v>1.0559523111</v>
      </c>
      <c r="AM116" s="99">
        <v>0.61861426509999995</v>
      </c>
      <c r="AN116" s="99">
        <v>0.96211955920000003</v>
      </c>
      <c r="AO116" s="99">
        <v>0.82641765599999994</v>
      </c>
      <c r="AP116" s="99">
        <v>1.1201043919</v>
      </c>
      <c r="AQ116" s="99">
        <v>0.98770930749999997</v>
      </c>
      <c r="AR116" s="99">
        <v>1.0012397629000001</v>
      </c>
      <c r="AS116" s="99">
        <v>0.85521686539999997</v>
      </c>
      <c r="AT116" s="99">
        <v>1.1721951512</v>
      </c>
      <c r="AU116" s="97" t="s">
        <v>28</v>
      </c>
      <c r="AV116" s="97" t="s">
        <v>28</v>
      </c>
      <c r="AW116" s="97" t="s">
        <v>28</v>
      </c>
      <c r="AX116" s="97" t="s">
        <v>28</v>
      </c>
      <c r="AY116" s="97" t="s">
        <v>28</v>
      </c>
      <c r="AZ116" s="97" t="s">
        <v>28</v>
      </c>
      <c r="BA116" s="97" t="s">
        <v>28</v>
      </c>
      <c r="BB116" s="97" t="s">
        <v>28</v>
      </c>
      <c r="BC116" s="103" t="s">
        <v>28</v>
      </c>
      <c r="BD116" s="104">
        <v>58.8</v>
      </c>
      <c r="BE116" s="104">
        <v>65.2</v>
      </c>
      <c r="BF116" s="104">
        <v>67.8</v>
      </c>
    </row>
    <row r="117" spans="1:93" x14ac:dyDescent="0.3">
      <c r="A117" s="10"/>
      <c r="B117" t="s">
        <v>122</v>
      </c>
      <c r="C117" s="97">
        <v>253</v>
      </c>
      <c r="D117" s="111">
        <v>43697</v>
      </c>
      <c r="E117" s="112">
        <v>5.7096832596000002</v>
      </c>
      <c r="F117" s="99">
        <v>5.0434930362000001</v>
      </c>
      <c r="G117" s="99">
        <v>6.4638699192000004</v>
      </c>
      <c r="H117" s="99">
        <v>4.0842819999999998E-13</v>
      </c>
      <c r="I117" s="100">
        <v>5.7898711582000004</v>
      </c>
      <c r="J117" s="99">
        <v>5.1186368270999996</v>
      </c>
      <c r="K117" s="99">
        <v>6.5491280512000003</v>
      </c>
      <c r="L117" s="99">
        <v>1.5826400524999999</v>
      </c>
      <c r="M117" s="99">
        <v>1.3979819406</v>
      </c>
      <c r="N117" s="99">
        <v>1.7916894797</v>
      </c>
      <c r="O117" s="111">
        <v>244</v>
      </c>
      <c r="P117" s="111">
        <v>45109</v>
      </c>
      <c r="Q117" s="112">
        <v>4.9300734052999999</v>
      </c>
      <c r="R117" s="99">
        <v>4.3454479276000004</v>
      </c>
      <c r="S117" s="99">
        <v>5.5933529032999996</v>
      </c>
      <c r="T117" s="99">
        <v>8.7277405999999998E-8</v>
      </c>
      <c r="U117" s="100">
        <v>5.4091201311999999</v>
      </c>
      <c r="V117" s="99">
        <v>4.7712704228999998</v>
      </c>
      <c r="W117" s="99">
        <v>6.1322411016</v>
      </c>
      <c r="X117" s="99">
        <v>1.4114805316000001</v>
      </c>
      <c r="Y117" s="99">
        <v>1.2441021962000001</v>
      </c>
      <c r="Z117" s="99">
        <v>1.6013775213000001</v>
      </c>
      <c r="AA117" s="111">
        <v>286</v>
      </c>
      <c r="AB117" s="111">
        <v>46742</v>
      </c>
      <c r="AC117" s="112">
        <v>5.2744733860000004</v>
      </c>
      <c r="AD117" s="99">
        <v>4.6939209934999999</v>
      </c>
      <c r="AE117" s="99">
        <v>5.9268295181999999</v>
      </c>
      <c r="AF117" s="99">
        <v>4.9195600000000002E-11</v>
      </c>
      <c r="AG117" s="100">
        <v>6.1186941080999997</v>
      </c>
      <c r="AH117" s="99">
        <v>5.4491170847000001</v>
      </c>
      <c r="AI117" s="99">
        <v>6.8705474677999998</v>
      </c>
      <c r="AJ117" s="99">
        <v>1.4785914528999999</v>
      </c>
      <c r="AK117" s="99">
        <v>1.3158453847</v>
      </c>
      <c r="AL117" s="99">
        <v>1.6614662407</v>
      </c>
      <c r="AM117" s="99">
        <v>0.43844674049999999</v>
      </c>
      <c r="AN117" s="99">
        <v>1.0698569681000001</v>
      </c>
      <c r="AO117" s="99">
        <v>0.90187022080000001</v>
      </c>
      <c r="AP117" s="99">
        <v>1.2691337465000001</v>
      </c>
      <c r="AQ117" s="99">
        <v>0.10180400990000001</v>
      </c>
      <c r="AR117" s="99">
        <v>0.86345830079999997</v>
      </c>
      <c r="AS117" s="99">
        <v>0.72421091100000001</v>
      </c>
      <c r="AT117" s="99">
        <v>1.0294794319</v>
      </c>
      <c r="AU117" s="97">
        <v>1</v>
      </c>
      <c r="AV117" s="97">
        <v>2</v>
      </c>
      <c r="AW117" s="97">
        <v>3</v>
      </c>
      <c r="AX117" s="97" t="s">
        <v>28</v>
      </c>
      <c r="AY117" s="97" t="s">
        <v>28</v>
      </c>
      <c r="AZ117" s="97" t="s">
        <v>28</v>
      </c>
      <c r="BA117" s="97" t="s">
        <v>28</v>
      </c>
      <c r="BB117" s="97" t="s">
        <v>28</v>
      </c>
      <c r="BC117" s="103" t="s">
        <v>233</v>
      </c>
      <c r="BD117" s="104">
        <v>50.6</v>
      </c>
      <c r="BE117" s="104">
        <v>48.8</v>
      </c>
      <c r="BF117" s="104">
        <v>57.2</v>
      </c>
    </row>
    <row r="118" spans="1:93" x14ac:dyDescent="0.3">
      <c r="A118" s="10"/>
      <c r="B118" t="s">
        <v>123</v>
      </c>
      <c r="C118" s="97">
        <v>402</v>
      </c>
      <c r="D118" s="111">
        <v>91685</v>
      </c>
      <c r="E118" s="112">
        <v>5.3343319577999999</v>
      </c>
      <c r="F118" s="99">
        <v>4.8324350559999996</v>
      </c>
      <c r="G118" s="99">
        <v>5.8883558922999999</v>
      </c>
      <c r="H118" s="99">
        <v>8.6703080000000006E-15</v>
      </c>
      <c r="I118" s="100">
        <v>4.3845776298999999</v>
      </c>
      <c r="J118" s="99">
        <v>3.9762500671000001</v>
      </c>
      <c r="K118" s="99">
        <v>4.8348370118000004</v>
      </c>
      <c r="L118" s="99">
        <v>1.4785982034</v>
      </c>
      <c r="M118" s="99">
        <v>1.3394797789999999</v>
      </c>
      <c r="N118" s="99">
        <v>1.6321654730999999</v>
      </c>
      <c r="O118" s="111">
        <v>428</v>
      </c>
      <c r="P118" s="111">
        <v>92367</v>
      </c>
      <c r="Q118" s="112">
        <v>5.2487592936</v>
      </c>
      <c r="R118" s="99">
        <v>4.7695999267999998</v>
      </c>
      <c r="S118" s="99">
        <v>5.7760555485999996</v>
      </c>
      <c r="T118" s="99">
        <v>7.5175269999999997E-17</v>
      </c>
      <c r="U118" s="100">
        <v>4.6336895211</v>
      </c>
      <c r="V118" s="99">
        <v>4.2148541512</v>
      </c>
      <c r="W118" s="99">
        <v>5.0941450897999996</v>
      </c>
      <c r="X118" s="99">
        <v>1.5027203348</v>
      </c>
      <c r="Y118" s="99">
        <v>1.3655369579000001</v>
      </c>
      <c r="Z118" s="99">
        <v>1.6536853077</v>
      </c>
      <c r="AA118" s="111">
        <v>568</v>
      </c>
      <c r="AB118" s="111">
        <v>97345</v>
      </c>
      <c r="AC118" s="112">
        <v>6.2455153399999999</v>
      </c>
      <c r="AD118" s="99">
        <v>5.7466764417</v>
      </c>
      <c r="AE118" s="99">
        <v>6.7876558317000004</v>
      </c>
      <c r="AF118" s="99">
        <v>1.040152E-39</v>
      </c>
      <c r="AG118" s="100">
        <v>5.8349170476000003</v>
      </c>
      <c r="AH118" s="99">
        <v>5.3742648219999998</v>
      </c>
      <c r="AI118" s="99">
        <v>6.3350538315999998</v>
      </c>
      <c r="AJ118" s="99">
        <v>1.7508033361999999</v>
      </c>
      <c r="AK118" s="99">
        <v>1.6109639859</v>
      </c>
      <c r="AL118" s="99">
        <v>1.9027814084000001</v>
      </c>
      <c r="AM118" s="99">
        <v>6.6000416000000003E-3</v>
      </c>
      <c r="AN118" s="99">
        <v>1.1899031734000001</v>
      </c>
      <c r="AO118" s="99">
        <v>1.0496083892000001</v>
      </c>
      <c r="AP118" s="99">
        <v>1.3489503101</v>
      </c>
      <c r="AQ118" s="99">
        <v>0.81588723569999999</v>
      </c>
      <c r="AR118" s="99">
        <v>0.98395812920000003</v>
      </c>
      <c r="AS118" s="99">
        <v>0.85872830600000005</v>
      </c>
      <c r="AT118" s="99">
        <v>1.1274504324000001</v>
      </c>
      <c r="AU118" s="97">
        <v>1</v>
      </c>
      <c r="AV118" s="97">
        <v>2</v>
      </c>
      <c r="AW118" s="97">
        <v>3</v>
      </c>
      <c r="AX118" s="97" t="s">
        <v>28</v>
      </c>
      <c r="AY118" s="97" t="s">
        <v>231</v>
      </c>
      <c r="AZ118" s="97" t="s">
        <v>28</v>
      </c>
      <c r="BA118" s="97" t="s">
        <v>28</v>
      </c>
      <c r="BB118" s="97" t="s">
        <v>28</v>
      </c>
      <c r="BC118" s="103" t="s">
        <v>236</v>
      </c>
      <c r="BD118" s="104">
        <v>80.400000000000006</v>
      </c>
      <c r="BE118" s="104">
        <v>85.6</v>
      </c>
      <c r="BF118" s="104">
        <v>113.6</v>
      </c>
      <c r="BQ118" s="52"/>
      <c r="CC118" s="4"/>
      <c r="CO118" s="4"/>
    </row>
    <row r="119" spans="1:93" x14ac:dyDescent="0.3">
      <c r="A119" s="10"/>
      <c r="B119" t="s">
        <v>124</v>
      </c>
      <c r="C119" s="97">
        <v>87</v>
      </c>
      <c r="D119" s="111">
        <v>17077</v>
      </c>
      <c r="E119" s="112">
        <v>10.244461236999999</v>
      </c>
      <c r="F119" s="99">
        <v>8.2985254544</v>
      </c>
      <c r="G119" s="99">
        <v>12.646702913</v>
      </c>
      <c r="H119" s="99">
        <v>2.7270850000000001E-22</v>
      </c>
      <c r="I119" s="100">
        <v>5.0945716461000004</v>
      </c>
      <c r="J119" s="99">
        <v>4.1290418982999997</v>
      </c>
      <c r="K119" s="99">
        <v>6.2858796049999999</v>
      </c>
      <c r="L119" s="99">
        <v>2.8396136760999999</v>
      </c>
      <c r="M119" s="99">
        <v>2.3002289556000002</v>
      </c>
      <c r="N119" s="99">
        <v>3.5054796654000002</v>
      </c>
      <c r="O119" s="111">
        <v>97</v>
      </c>
      <c r="P119" s="111">
        <v>17998</v>
      </c>
      <c r="Q119" s="112">
        <v>10.090183471</v>
      </c>
      <c r="R119" s="99">
        <v>8.2652215071999997</v>
      </c>
      <c r="S119" s="99">
        <v>12.318097268000001</v>
      </c>
      <c r="T119" s="99">
        <v>1.971044E-25</v>
      </c>
      <c r="U119" s="100">
        <v>5.3894877209000001</v>
      </c>
      <c r="V119" s="99">
        <v>4.4169355728999999</v>
      </c>
      <c r="W119" s="99">
        <v>6.5761832868000001</v>
      </c>
      <c r="X119" s="99">
        <v>2.8888205830999998</v>
      </c>
      <c r="Y119" s="99">
        <v>2.3663337819999999</v>
      </c>
      <c r="Z119" s="99">
        <v>3.5266725364</v>
      </c>
      <c r="AA119" s="111">
        <v>120</v>
      </c>
      <c r="AB119" s="111">
        <v>18943</v>
      </c>
      <c r="AC119" s="112">
        <v>10.972940604</v>
      </c>
      <c r="AD119" s="99">
        <v>9.1707569596000003</v>
      </c>
      <c r="AE119" s="99">
        <v>13.129278861</v>
      </c>
      <c r="AF119" s="99">
        <v>1.2328559999999999E-34</v>
      </c>
      <c r="AG119" s="100">
        <v>6.3347938552</v>
      </c>
      <c r="AH119" s="99">
        <v>5.2969853574999997</v>
      </c>
      <c r="AI119" s="99">
        <v>7.5759343249000004</v>
      </c>
      <c r="AJ119" s="99">
        <v>3.0760409623</v>
      </c>
      <c r="AK119" s="99">
        <v>2.5708353924999998</v>
      </c>
      <c r="AL119" s="99">
        <v>3.6805265827999998</v>
      </c>
      <c r="AM119" s="99">
        <v>0.53905061980000002</v>
      </c>
      <c r="AN119" s="99">
        <v>1.0874867276</v>
      </c>
      <c r="AO119" s="99">
        <v>0.83214947650000004</v>
      </c>
      <c r="AP119" s="99">
        <v>1.4211718161</v>
      </c>
      <c r="AQ119" s="99">
        <v>0.91815120500000003</v>
      </c>
      <c r="AR119" s="99">
        <v>0.98494037290000003</v>
      </c>
      <c r="AS119" s="99">
        <v>0.73742819469999998</v>
      </c>
      <c r="AT119" s="99">
        <v>1.3155281354999999</v>
      </c>
      <c r="AU119" s="97">
        <v>1</v>
      </c>
      <c r="AV119" s="97">
        <v>2</v>
      </c>
      <c r="AW119" s="97">
        <v>3</v>
      </c>
      <c r="AX119" s="97" t="s">
        <v>28</v>
      </c>
      <c r="AY119" s="97" t="s">
        <v>28</v>
      </c>
      <c r="AZ119" s="97" t="s">
        <v>28</v>
      </c>
      <c r="BA119" s="97" t="s">
        <v>28</v>
      </c>
      <c r="BB119" s="97" t="s">
        <v>28</v>
      </c>
      <c r="BC119" s="103" t="s">
        <v>233</v>
      </c>
      <c r="BD119" s="104">
        <v>17.399999999999999</v>
      </c>
      <c r="BE119" s="104">
        <v>19.399999999999999</v>
      </c>
      <c r="BF119" s="104">
        <v>24</v>
      </c>
      <c r="BQ119" s="52"/>
      <c r="CC119" s="4"/>
      <c r="CO119" s="4"/>
    </row>
    <row r="120" spans="1:93" s="3" customFormat="1" x14ac:dyDescent="0.3">
      <c r="A120" s="10"/>
      <c r="B120" s="3" t="s">
        <v>198</v>
      </c>
      <c r="C120" s="108">
        <v>1082</v>
      </c>
      <c r="D120" s="109">
        <v>333023</v>
      </c>
      <c r="E120" s="107">
        <v>3.0969448642000001</v>
      </c>
      <c r="F120" s="105">
        <v>2.9127765298999999</v>
      </c>
      <c r="G120" s="105">
        <v>3.2927577495999998</v>
      </c>
      <c r="H120" s="105">
        <v>1.0604221E-6</v>
      </c>
      <c r="I120" s="110">
        <v>3.2490248420999999</v>
      </c>
      <c r="J120" s="105">
        <v>3.0610874951999998</v>
      </c>
      <c r="K120" s="105">
        <v>3.4485007179</v>
      </c>
      <c r="L120" s="105">
        <v>0.85842747480000003</v>
      </c>
      <c r="M120" s="105">
        <v>0.80737872669999999</v>
      </c>
      <c r="N120" s="105">
        <v>0.91270392079999996</v>
      </c>
      <c r="O120" s="109">
        <v>1214</v>
      </c>
      <c r="P120" s="109">
        <v>345042</v>
      </c>
      <c r="Q120" s="107">
        <v>3.2141010064</v>
      </c>
      <c r="R120" s="105">
        <v>3.0332658650000002</v>
      </c>
      <c r="S120" s="105">
        <v>3.4057170518</v>
      </c>
      <c r="T120" s="105">
        <v>4.8793355E-3</v>
      </c>
      <c r="U120" s="110">
        <v>3.5184122513</v>
      </c>
      <c r="V120" s="105">
        <v>3.3259578967999999</v>
      </c>
      <c r="W120" s="105">
        <v>3.7220028495999999</v>
      </c>
      <c r="X120" s="105">
        <v>0.9201974543</v>
      </c>
      <c r="Y120" s="105">
        <v>0.8684243344</v>
      </c>
      <c r="Z120" s="105">
        <v>0.9750571482</v>
      </c>
      <c r="AA120" s="109">
        <v>1299</v>
      </c>
      <c r="AB120" s="109">
        <v>350624</v>
      </c>
      <c r="AC120" s="107">
        <v>3.2267026139000001</v>
      </c>
      <c r="AD120" s="105">
        <v>3.0513156191999999</v>
      </c>
      <c r="AE120" s="105">
        <v>3.4121707020000001</v>
      </c>
      <c r="AF120" s="105">
        <v>4.340519E-4</v>
      </c>
      <c r="AG120" s="110">
        <v>3.7048234006</v>
      </c>
      <c r="AH120" s="105">
        <v>3.5087331713999999</v>
      </c>
      <c r="AI120" s="105">
        <v>3.9118723934999999</v>
      </c>
      <c r="AJ120" s="105">
        <v>0.90454052129999996</v>
      </c>
      <c r="AK120" s="105">
        <v>0.85537434059999995</v>
      </c>
      <c r="AL120" s="105">
        <v>0.95653273159999996</v>
      </c>
      <c r="AM120" s="105">
        <v>0.92191565590000002</v>
      </c>
      <c r="AN120" s="105">
        <v>1.0039207254</v>
      </c>
      <c r="AO120" s="105">
        <v>0.92836531789999999</v>
      </c>
      <c r="AP120" s="105">
        <v>1.0856252419000001</v>
      </c>
      <c r="AQ120" s="105">
        <v>0.37447642840000001</v>
      </c>
      <c r="AR120" s="105">
        <v>1.037829586</v>
      </c>
      <c r="AS120" s="105">
        <v>0.95617628070000005</v>
      </c>
      <c r="AT120" s="105">
        <v>1.1264557293999999</v>
      </c>
      <c r="AU120" s="108">
        <v>1</v>
      </c>
      <c r="AV120" s="108">
        <v>2</v>
      </c>
      <c r="AW120" s="108">
        <v>3</v>
      </c>
      <c r="AX120" s="108" t="s">
        <v>28</v>
      </c>
      <c r="AY120" s="108" t="s">
        <v>28</v>
      </c>
      <c r="AZ120" s="108" t="s">
        <v>28</v>
      </c>
      <c r="BA120" s="108" t="s">
        <v>28</v>
      </c>
      <c r="BB120" s="108" t="s">
        <v>28</v>
      </c>
      <c r="BC120" s="101" t="s">
        <v>233</v>
      </c>
      <c r="BD120" s="102">
        <v>216.4</v>
      </c>
      <c r="BE120" s="102">
        <v>242.8</v>
      </c>
      <c r="BF120" s="102">
        <v>259.8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97">
        <v>684</v>
      </c>
      <c r="D121" s="111">
        <v>222414</v>
      </c>
      <c r="E121" s="112">
        <v>3.6653096015000002</v>
      </c>
      <c r="F121" s="99">
        <v>3.3959930048000002</v>
      </c>
      <c r="G121" s="99">
        <v>3.9559841425000002</v>
      </c>
      <c r="H121" s="99">
        <v>0.68408416709999997</v>
      </c>
      <c r="I121" s="100">
        <v>3.0753459764</v>
      </c>
      <c r="J121" s="99">
        <v>2.8533002637</v>
      </c>
      <c r="K121" s="99">
        <v>3.3146714332</v>
      </c>
      <c r="L121" s="99">
        <v>1.0159698037</v>
      </c>
      <c r="M121" s="99">
        <v>0.94131921210000002</v>
      </c>
      <c r="N121" s="99">
        <v>1.0965405025999999</v>
      </c>
      <c r="O121" s="111">
        <v>734</v>
      </c>
      <c r="P121" s="111">
        <v>244560</v>
      </c>
      <c r="Q121" s="112">
        <v>3.4514147696999999</v>
      </c>
      <c r="R121" s="99">
        <v>3.2063988463999999</v>
      </c>
      <c r="S121" s="99">
        <v>3.715153505</v>
      </c>
      <c r="T121" s="99">
        <v>0.75082358199999999</v>
      </c>
      <c r="U121" s="100">
        <v>3.0013084723999999</v>
      </c>
      <c r="V121" s="99">
        <v>2.7918508424000001</v>
      </c>
      <c r="W121" s="99">
        <v>3.2264805875000002</v>
      </c>
      <c r="X121" s="99">
        <v>0.98814040960000005</v>
      </c>
      <c r="Y121" s="99">
        <v>0.91799232509999995</v>
      </c>
      <c r="Z121" s="99">
        <v>1.0636488370999999</v>
      </c>
      <c r="AA121" s="111">
        <v>812</v>
      </c>
      <c r="AB121" s="111">
        <v>257084</v>
      </c>
      <c r="AC121" s="112">
        <v>3.3931855868</v>
      </c>
      <c r="AD121" s="99">
        <v>3.1638599478999998</v>
      </c>
      <c r="AE121" s="99">
        <v>3.6391334054</v>
      </c>
      <c r="AF121" s="99">
        <v>0.16121419319999999</v>
      </c>
      <c r="AG121" s="100">
        <v>3.1585007235</v>
      </c>
      <c r="AH121" s="99">
        <v>2.9485579150999999</v>
      </c>
      <c r="AI121" s="99">
        <v>3.3833918503999998</v>
      </c>
      <c r="AJ121" s="99">
        <v>0.95121064030000002</v>
      </c>
      <c r="AK121" s="99">
        <v>0.88692385659999995</v>
      </c>
      <c r="AL121" s="99">
        <v>1.0201571143999999</v>
      </c>
      <c r="AM121" s="99">
        <v>0.7383223847</v>
      </c>
      <c r="AN121" s="99">
        <v>0.98312889439999995</v>
      </c>
      <c r="AO121" s="99">
        <v>0.88972813920000005</v>
      </c>
      <c r="AP121" s="99">
        <v>1.086334556</v>
      </c>
      <c r="AQ121" s="99">
        <v>0.25788950020000001</v>
      </c>
      <c r="AR121" s="99">
        <v>0.94164344759999996</v>
      </c>
      <c r="AS121" s="99">
        <v>0.84849419619999999</v>
      </c>
      <c r="AT121" s="99">
        <v>1.0450187950000001</v>
      </c>
      <c r="AU121" s="97" t="s">
        <v>28</v>
      </c>
      <c r="AV121" s="97" t="s">
        <v>28</v>
      </c>
      <c r="AW121" s="97" t="s">
        <v>28</v>
      </c>
      <c r="AX121" s="97" t="s">
        <v>28</v>
      </c>
      <c r="AY121" s="97" t="s">
        <v>28</v>
      </c>
      <c r="AZ121" s="97" t="s">
        <v>28</v>
      </c>
      <c r="BA121" s="97" t="s">
        <v>28</v>
      </c>
      <c r="BB121" s="97" t="s">
        <v>28</v>
      </c>
      <c r="BC121" s="103" t="s">
        <v>28</v>
      </c>
      <c r="BD121" s="104">
        <v>136.80000000000001</v>
      </c>
      <c r="BE121" s="104">
        <v>146.80000000000001</v>
      </c>
      <c r="BF121" s="104">
        <v>162.4</v>
      </c>
    </row>
    <row r="122" spans="1:93" x14ac:dyDescent="0.3">
      <c r="A122" s="10"/>
      <c r="B122" t="s">
        <v>200</v>
      </c>
      <c r="C122" s="97">
        <v>802</v>
      </c>
      <c r="D122" s="111">
        <v>186954</v>
      </c>
      <c r="E122" s="112">
        <v>4.1252026226999998</v>
      </c>
      <c r="F122" s="99">
        <v>3.8436216990999998</v>
      </c>
      <c r="G122" s="99">
        <v>4.4274119593999997</v>
      </c>
      <c r="H122" s="99">
        <v>2.0235850000000001E-4</v>
      </c>
      <c r="I122" s="100">
        <v>4.2898253045999999</v>
      </c>
      <c r="J122" s="99">
        <v>4.0029727647</v>
      </c>
      <c r="K122" s="99">
        <v>4.5972336624999999</v>
      </c>
      <c r="L122" s="99">
        <v>1.1434453713999999</v>
      </c>
      <c r="M122" s="99">
        <v>1.0653952892</v>
      </c>
      <c r="N122" s="99">
        <v>1.2272133457000001</v>
      </c>
      <c r="O122" s="111">
        <v>793</v>
      </c>
      <c r="P122" s="111">
        <v>184550</v>
      </c>
      <c r="Q122" s="112">
        <v>3.8275790796</v>
      </c>
      <c r="R122" s="99">
        <v>3.5654308458999999</v>
      </c>
      <c r="S122" s="99">
        <v>4.1090017570999997</v>
      </c>
      <c r="T122" s="99">
        <v>1.1464044200000001E-2</v>
      </c>
      <c r="U122" s="100">
        <v>4.2969384991000004</v>
      </c>
      <c r="V122" s="99">
        <v>4.0080403468999997</v>
      </c>
      <c r="W122" s="99">
        <v>4.6066603294000004</v>
      </c>
      <c r="X122" s="99">
        <v>1.0958362907999999</v>
      </c>
      <c r="Y122" s="99">
        <v>1.0207832241000001</v>
      </c>
      <c r="Z122" s="99">
        <v>1.1764076327999999</v>
      </c>
      <c r="AA122" s="111">
        <v>964</v>
      </c>
      <c r="AB122" s="111">
        <v>183829</v>
      </c>
      <c r="AC122" s="112">
        <v>4.4996201949000003</v>
      </c>
      <c r="AD122" s="99">
        <v>4.2188493319000004</v>
      </c>
      <c r="AE122" s="99">
        <v>4.7990767872999998</v>
      </c>
      <c r="AF122" s="99">
        <v>1.6224669999999999E-12</v>
      </c>
      <c r="AG122" s="100">
        <v>5.2440039383999997</v>
      </c>
      <c r="AH122" s="99">
        <v>4.9232019788999999</v>
      </c>
      <c r="AI122" s="99">
        <v>5.5857097523999997</v>
      </c>
      <c r="AJ122" s="99">
        <v>1.2613771034000001</v>
      </c>
      <c r="AK122" s="99">
        <v>1.1826686963999999</v>
      </c>
      <c r="AL122" s="99">
        <v>1.3453236750999999</v>
      </c>
      <c r="AM122" s="99">
        <v>7.4063799999999995E-4</v>
      </c>
      <c r="AN122" s="99">
        <v>1.1755786363</v>
      </c>
      <c r="AO122" s="99">
        <v>1.0701465405999999</v>
      </c>
      <c r="AP122" s="99">
        <v>1.2913980262</v>
      </c>
      <c r="AQ122" s="99">
        <v>0.13484611169999999</v>
      </c>
      <c r="AR122" s="99">
        <v>0.92785238199999998</v>
      </c>
      <c r="AS122" s="99">
        <v>0.84110605969999996</v>
      </c>
      <c r="AT122" s="99">
        <v>1.0235451674</v>
      </c>
      <c r="AU122" s="97">
        <v>1</v>
      </c>
      <c r="AV122" s="97" t="s">
        <v>28</v>
      </c>
      <c r="AW122" s="97">
        <v>3</v>
      </c>
      <c r="AX122" s="97" t="s">
        <v>28</v>
      </c>
      <c r="AY122" s="97" t="s">
        <v>231</v>
      </c>
      <c r="AZ122" s="97" t="s">
        <v>28</v>
      </c>
      <c r="BA122" s="97" t="s">
        <v>28</v>
      </c>
      <c r="BB122" s="97" t="s">
        <v>28</v>
      </c>
      <c r="BC122" s="103" t="s">
        <v>443</v>
      </c>
      <c r="BD122" s="104">
        <v>160.4</v>
      </c>
      <c r="BE122" s="104">
        <v>158.6</v>
      </c>
      <c r="BF122" s="104">
        <v>192.8</v>
      </c>
      <c r="BQ122" s="52"/>
      <c r="CC122" s="4"/>
      <c r="CO122" s="4"/>
    </row>
    <row r="123" spans="1:93" s="3" customFormat="1" x14ac:dyDescent="0.3">
      <c r="A123" s="10"/>
      <c r="B123" s="3" t="s">
        <v>125</v>
      </c>
      <c r="C123" s="108">
        <v>614</v>
      </c>
      <c r="D123" s="109">
        <v>183561</v>
      </c>
      <c r="E123" s="107">
        <v>4.5066794450999996</v>
      </c>
      <c r="F123" s="105">
        <v>4.1584907553999999</v>
      </c>
      <c r="G123" s="105">
        <v>4.8840218279999998</v>
      </c>
      <c r="H123" s="105">
        <v>5.8523799000000001E-8</v>
      </c>
      <c r="I123" s="110">
        <v>3.3449371054000001</v>
      </c>
      <c r="J123" s="105">
        <v>3.0905534400999999</v>
      </c>
      <c r="K123" s="105">
        <v>3.6202591075999999</v>
      </c>
      <c r="L123" s="105">
        <v>1.2491851245000001</v>
      </c>
      <c r="M123" s="105">
        <v>1.1526723511999999</v>
      </c>
      <c r="N123" s="105">
        <v>1.3537788719999999</v>
      </c>
      <c r="O123" s="109">
        <v>671</v>
      </c>
      <c r="P123" s="109">
        <v>186087</v>
      </c>
      <c r="Q123" s="107">
        <v>4.4411060866999996</v>
      </c>
      <c r="R123" s="105">
        <v>4.1123693969000001</v>
      </c>
      <c r="S123" s="105">
        <v>4.7961214982999998</v>
      </c>
      <c r="T123" s="105">
        <v>9.2752720000000004E-10</v>
      </c>
      <c r="U123" s="110">
        <v>3.6058402790000001</v>
      </c>
      <c r="V123" s="105">
        <v>3.3430757293000002</v>
      </c>
      <c r="W123" s="105">
        <v>3.8892580278</v>
      </c>
      <c r="X123" s="105">
        <v>1.2714891371999999</v>
      </c>
      <c r="Y123" s="105">
        <v>1.1773717884999999</v>
      </c>
      <c r="Z123" s="105">
        <v>1.3731300866</v>
      </c>
      <c r="AA123" s="109">
        <v>776</v>
      </c>
      <c r="AB123" s="109">
        <v>181347</v>
      </c>
      <c r="AC123" s="107">
        <v>4.8262615133000004</v>
      </c>
      <c r="AD123" s="105">
        <v>4.4930972131000004</v>
      </c>
      <c r="AE123" s="105">
        <v>5.1841300309999996</v>
      </c>
      <c r="AF123" s="105">
        <v>1.2036209999999999E-16</v>
      </c>
      <c r="AG123" s="110">
        <v>4.2790892598000001</v>
      </c>
      <c r="AH123" s="105">
        <v>3.9883658695999999</v>
      </c>
      <c r="AI123" s="105">
        <v>4.5910043090999997</v>
      </c>
      <c r="AJ123" s="105">
        <v>1.3529443607</v>
      </c>
      <c r="AK123" s="105">
        <v>1.2595485179999999</v>
      </c>
      <c r="AL123" s="105">
        <v>1.4532655288</v>
      </c>
      <c r="AM123" s="105">
        <v>0.1146521065</v>
      </c>
      <c r="AN123" s="105">
        <v>1.0867251129</v>
      </c>
      <c r="AO123" s="105">
        <v>0.9800456703</v>
      </c>
      <c r="AP123" s="105">
        <v>1.2050167729000001</v>
      </c>
      <c r="AQ123" s="105">
        <v>0.79298087299999998</v>
      </c>
      <c r="AR123" s="105">
        <v>0.98544973979999995</v>
      </c>
      <c r="AS123" s="105">
        <v>0.88327428109999995</v>
      </c>
      <c r="AT123" s="105">
        <v>1.0994446578999999</v>
      </c>
      <c r="AU123" s="108">
        <v>1</v>
      </c>
      <c r="AV123" s="108">
        <v>2</v>
      </c>
      <c r="AW123" s="108">
        <v>3</v>
      </c>
      <c r="AX123" s="108" t="s">
        <v>28</v>
      </c>
      <c r="AY123" s="108" t="s">
        <v>28</v>
      </c>
      <c r="AZ123" s="108" t="s">
        <v>28</v>
      </c>
      <c r="BA123" s="108" t="s">
        <v>28</v>
      </c>
      <c r="BB123" s="108" t="s">
        <v>28</v>
      </c>
      <c r="BC123" s="101" t="s">
        <v>233</v>
      </c>
      <c r="BD123" s="102">
        <v>122.8</v>
      </c>
      <c r="BE123" s="102">
        <v>134.19999999999999</v>
      </c>
      <c r="BF123" s="102">
        <v>155.19999999999999</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97">
        <v>567</v>
      </c>
      <c r="D124" s="111">
        <v>136132</v>
      </c>
      <c r="E124" s="112">
        <v>8.2496186338000008</v>
      </c>
      <c r="F124" s="99">
        <v>7.5876963603999998</v>
      </c>
      <c r="G124" s="99">
        <v>8.9692845325999997</v>
      </c>
      <c r="H124" s="99">
        <v>1.0971090000000001E-83</v>
      </c>
      <c r="I124" s="100">
        <v>4.1650750741999998</v>
      </c>
      <c r="J124" s="99">
        <v>3.8359746553999998</v>
      </c>
      <c r="K124" s="99">
        <v>4.5224100605000004</v>
      </c>
      <c r="L124" s="99">
        <v>2.2866727057</v>
      </c>
      <c r="M124" s="99">
        <v>2.1031976066000002</v>
      </c>
      <c r="N124" s="99">
        <v>2.4861534867000001</v>
      </c>
      <c r="O124" s="111">
        <v>605</v>
      </c>
      <c r="P124" s="111">
        <v>144281</v>
      </c>
      <c r="Q124" s="112">
        <v>7.9506156683000002</v>
      </c>
      <c r="R124" s="99">
        <v>7.3325287264999996</v>
      </c>
      <c r="S124" s="99">
        <v>8.6208035266999996</v>
      </c>
      <c r="T124" s="99">
        <v>2.7070580000000001E-88</v>
      </c>
      <c r="U124" s="100">
        <v>4.1932063127000001</v>
      </c>
      <c r="V124" s="99">
        <v>3.8720411763000002</v>
      </c>
      <c r="W124" s="99">
        <v>4.5410103818999996</v>
      </c>
      <c r="X124" s="99">
        <v>2.2762620975000001</v>
      </c>
      <c r="Y124" s="99">
        <v>2.0993037414</v>
      </c>
      <c r="Z124" s="99">
        <v>2.4681369514</v>
      </c>
      <c r="AA124" s="111">
        <v>756</v>
      </c>
      <c r="AB124" s="111">
        <v>151274</v>
      </c>
      <c r="AC124" s="112">
        <v>8.8780516424000009</v>
      </c>
      <c r="AD124" s="99">
        <v>8.2571277608999996</v>
      </c>
      <c r="AE124" s="99">
        <v>9.5456680879999993</v>
      </c>
      <c r="AF124" s="99">
        <v>3.9053399999999999E-134</v>
      </c>
      <c r="AG124" s="100">
        <v>4.9975541071</v>
      </c>
      <c r="AH124" s="99">
        <v>4.6537130821000003</v>
      </c>
      <c r="AI124" s="99">
        <v>5.3667999323000002</v>
      </c>
      <c r="AJ124" s="99">
        <v>2.4887814037</v>
      </c>
      <c r="AK124" s="99">
        <v>2.3147180086999999</v>
      </c>
      <c r="AL124" s="99">
        <v>2.6759341103000001</v>
      </c>
      <c r="AM124" s="99">
        <v>4.3118926500000002E-2</v>
      </c>
      <c r="AN124" s="99">
        <v>1.1166495795</v>
      </c>
      <c r="AO124" s="99">
        <v>1.0034203116</v>
      </c>
      <c r="AP124" s="99">
        <v>1.2426560125999999</v>
      </c>
      <c r="AQ124" s="99">
        <v>0.5276599072</v>
      </c>
      <c r="AR124" s="99">
        <v>0.96375554090000004</v>
      </c>
      <c r="AS124" s="99">
        <v>0.85943288819999997</v>
      </c>
      <c r="AT124" s="99">
        <v>1.0807414462</v>
      </c>
      <c r="AU124" s="97">
        <v>1</v>
      </c>
      <c r="AV124" s="97">
        <v>2</v>
      </c>
      <c r="AW124" s="97">
        <v>3</v>
      </c>
      <c r="AX124" s="97" t="s">
        <v>28</v>
      </c>
      <c r="AY124" s="97" t="s">
        <v>231</v>
      </c>
      <c r="AZ124" s="97" t="s">
        <v>28</v>
      </c>
      <c r="BA124" s="97" t="s">
        <v>28</v>
      </c>
      <c r="BB124" s="97" t="s">
        <v>28</v>
      </c>
      <c r="BC124" s="103" t="s">
        <v>236</v>
      </c>
      <c r="BD124" s="104">
        <v>113.4</v>
      </c>
      <c r="BE124" s="104">
        <v>121</v>
      </c>
      <c r="BF124" s="104">
        <v>151.19999999999999</v>
      </c>
      <c r="BQ124" s="52"/>
      <c r="CC124" s="4"/>
      <c r="CO124" s="4"/>
    </row>
    <row r="125" spans="1:93" x14ac:dyDescent="0.3">
      <c r="A125" s="10"/>
      <c r="B125" t="s">
        <v>127</v>
      </c>
      <c r="C125" s="97">
        <v>151</v>
      </c>
      <c r="D125" s="111">
        <v>39295</v>
      </c>
      <c r="E125" s="112">
        <v>8.5894912521000002</v>
      </c>
      <c r="F125" s="99">
        <v>7.3178762567</v>
      </c>
      <c r="G125" s="99">
        <v>10.082072637</v>
      </c>
      <c r="H125" s="99">
        <v>2.6272959999999998E-26</v>
      </c>
      <c r="I125" s="100">
        <v>3.8427280824999999</v>
      </c>
      <c r="J125" s="99">
        <v>3.2761958434</v>
      </c>
      <c r="K125" s="99">
        <v>4.5072272297999998</v>
      </c>
      <c r="L125" s="99">
        <v>2.3808803865999999</v>
      </c>
      <c r="M125" s="99">
        <v>2.0284074504</v>
      </c>
      <c r="N125" s="99">
        <v>2.7946019495000001</v>
      </c>
      <c r="O125" s="111">
        <v>207</v>
      </c>
      <c r="P125" s="111">
        <v>43718</v>
      </c>
      <c r="Q125" s="112">
        <v>10.156789131</v>
      </c>
      <c r="R125" s="99">
        <v>8.8566049575000001</v>
      </c>
      <c r="S125" s="99">
        <v>11.647845415000001</v>
      </c>
      <c r="T125" s="99">
        <v>1.1518559999999999E-52</v>
      </c>
      <c r="U125" s="100">
        <v>4.7348918066000003</v>
      </c>
      <c r="V125" s="99">
        <v>4.1318777420000004</v>
      </c>
      <c r="W125" s="99">
        <v>5.4259108859999996</v>
      </c>
      <c r="X125" s="99">
        <v>2.9078897905000001</v>
      </c>
      <c r="Y125" s="99">
        <v>2.5356469257000001</v>
      </c>
      <c r="Z125" s="99">
        <v>3.3347793606999998</v>
      </c>
      <c r="AA125" s="111">
        <v>267</v>
      </c>
      <c r="AB125" s="111">
        <v>45533</v>
      </c>
      <c r="AC125" s="112">
        <v>11.650178344</v>
      </c>
      <c r="AD125" s="99">
        <v>10.325634466</v>
      </c>
      <c r="AE125" s="99">
        <v>13.144631052999999</v>
      </c>
      <c r="AF125" s="99">
        <v>2.52461E-82</v>
      </c>
      <c r="AG125" s="100">
        <v>5.8638789448999997</v>
      </c>
      <c r="AH125" s="99">
        <v>5.2010653140000001</v>
      </c>
      <c r="AI125" s="99">
        <v>6.6111602536999996</v>
      </c>
      <c r="AJ125" s="99">
        <v>3.2658908035000001</v>
      </c>
      <c r="AK125" s="99">
        <v>2.8945818380000001</v>
      </c>
      <c r="AL125" s="99">
        <v>3.6848302577999998</v>
      </c>
      <c r="AM125" s="99">
        <v>0.1385362091</v>
      </c>
      <c r="AN125" s="99">
        <v>1.1470335944000001</v>
      </c>
      <c r="AO125" s="99">
        <v>0.9566361525</v>
      </c>
      <c r="AP125" s="99">
        <v>1.3753254706</v>
      </c>
      <c r="AQ125" s="99">
        <v>0.1173349097</v>
      </c>
      <c r="AR125" s="99">
        <v>1.1824669043</v>
      </c>
      <c r="AS125" s="99">
        <v>0.95871965169999995</v>
      </c>
      <c r="AT125" s="99">
        <v>1.4584325848999999</v>
      </c>
      <c r="AU125" s="97">
        <v>1</v>
      </c>
      <c r="AV125" s="97">
        <v>2</v>
      </c>
      <c r="AW125" s="97">
        <v>3</v>
      </c>
      <c r="AX125" s="97" t="s">
        <v>28</v>
      </c>
      <c r="AY125" s="97" t="s">
        <v>28</v>
      </c>
      <c r="AZ125" s="97" t="s">
        <v>28</v>
      </c>
      <c r="BA125" s="97" t="s">
        <v>28</v>
      </c>
      <c r="BB125" s="97" t="s">
        <v>28</v>
      </c>
      <c r="BC125" s="103" t="s">
        <v>233</v>
      </c>
      <c r="BD125" s="104">
        <v>30.2</v>
      </c>
      <c r="BE125" s="104">
        <v>41.4</v>
      </c>
      <c r="BF125" s="104">
        <v>53.4</v>
      </c>
      <c r="BQ125" s="52"/>
      <c r="CC125" s="4"/>
      <c r="CO125" s="4"/>
    </row>
    <row r="126" spans="1:93" s="3" customFormat="1" x14ac:dyDescent="0.3">
      <c r="A126" s="10" t="s">
        <v>240</v>
      </c>
      <c r="B126" s="3" t="s">
        <v>51</v>
      </c>
      <c r="C126" s="108">
        <v>660</v>
      </c>
      <c r="D126" s="109">
        <v>342921</v>
      </c>
      <c r="E126" s="107">
        <v>2.2086945449000002</v>
      </c>
      <c r="F126" s="105">
        <v>2.0436953887999998</v>
      </c>
      <c r="G126" s="105">
        <v>2.3870150216999999</v>
      </c>
      <c r="H126" s="105">
        <v>3.1034050000000001E-35</v>
      </c>
      <c r="I126" s="110">
        <v>1.9246415354999999</v>
      </c>
      <c r="J126" s="105">
        <v>1.7832690778</v>
      </c>
      <c r="K126" s="105">
        <v>2.0772215961999998</v>
      </c>
      <c r="L126" s="105">
        <v>0.61221757700000001</v>
      </c>
      <c r="M126" s="105">
        <v>0.56648224260000002</v>
      </c>
      <c r="N126" s="105">
        <v>0.66164538510000004</v>
      </c>
      <c r="O126" s="109">
        <v>819</v>
      </c>
      <c r="P126" s="109">
        <v>423532</v>
      </c>
      <c r="Q126" s="107">
        <v>2.2241162220000001</v>
      </c>
      <c r="R126" s="105">
        <v>2.0740608024</v>
      </c>
      <c r="S126" s="105">
        <v>2.3850279428999999</v>
      </c>
      <c r="T126" s="105">
        <v>9.2857420000000006E-37</v>
      </c>
      <c r="U126" s="110">
        <v>1.9337381827</v>
      </c>
      <c r="V126" s="105">
        <v>1.8057361133000001</v>
      </c>
      <c r="W126" s="105">
        <v>2.0708138535999998</v>
      </c>
      <c r="X126" s="105">
        <v>0.63676470699999999</v>
      </c>
      <c r="Y126" s="105">
        <v>0.59380382470000004</v>
      </c>
      <c r="Z126" s="105">
        <v>0.68283374949999998</v>
      </c>
      <c r="AA126" s="109">
        <v>876</v>
      </c>
      <c r="AB126" s="109">
        <v>457876</v>
      </c>
      <c r="AC126" s="107">
        <v>2.0562229527999998</v>
      </c>
      <c r="AD126" s="105">
        <v>1.9220819728</v>
      </c>
      <c r="AE126" s="105">
        <v>2.1997255536</v>
      </c>
      <c r="AF126" s="105">
        <v>1.16427E-57</v>
      </c>
      <c r="AG126" s="110">
        <v>1.9131817348</v>
      </c>
      <c r="AH126" s="105">
        <v>1.7905926234</v>
      </c>
      <c r="AI126" s="105">
        <v>2.0441636486000001</v>
      </c>
      <c r="AJ126" s="105">
        <v>0.57642032880000005</v>
      </c>
      <c r="AK126" s="105">
        <v>0.53881663040000005</v>
      </c>
      <c r="AL126" s="105">
        <v>0.61664836739999995</v>
      </c>
      <c r="AM126" s="105">
        <v>0.10636533870000001</v>
      </c>
      <c r="AN126" s="105">
        <v>0.92451236699999995</v>
      </c>
      <c r="AO126" s="105">
        <v>0.84050044010000002</v>
      </c>
      <c r="AP126" s="105">
        <v>1.0169216765</v>
      </c>
      <c r="AQ126" s="105">
        <v>0.8941797856</v>
      </c>
      <c r="AR126" s="105">
        <v>1.0069822588999999</v>
      </c>
      <c r="AS126" s="105">
        <v>0.90885859840000005</v>
      </c>
      <c r="AT126" s="105">
        <v>1.1156997044999999</v>
      </c>
      <c r="AU126" s="108">
        <v>1</v>
      </c>
      <c r="AV126" s="108">
        <v>2</v>
      </c>
      <c r="AW126" s="108">
        <v>3</v>
      </c>
      <c r="AX126" s="108" t="s">
        <v>28</v>
      </c>
      <c r="AY126" s="108" t="s">
        <v>28</v>
      </c>
      <c r="AZ126" s="108" t="s">
        <v>28</v>
      </c>
      <c r="BA126" s="108" t="s">
        <v>28</v>
      </c>
      <c r="BB126" s="108" t="s">
        <v>28</v>
      </c>
      <c r="BC126" s="101" t="s">
        <v>233</v>
      </c>
      <c r="BD126" s="102">
        <v>132</v>
      </c>
      <c r="BE126" s="102">
        <v>163.80000000000001</v>
      </c>
      <c r="BF126" s="102">
        <v>175.2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97">
        <v>428</v>
      </c>
      <c r="D127" s="111">
        <v>167911</v>
      </c>
      <c r="E127" s="112">
        <v>2.4304555067</v>
      </c>
      <c r="F127" s="99">
        <v>2.2083506456999999</v>
      </c>
      <c r="G127" s="99">
        <v>2.6748985635000002</v>
      </c>
      <c r="H127" s="99">
        <v>6.5668699999999998E-16</v>
      </c>
      <c r="I127" s="100">
        <v>2.5489693944999998</v>
      </c>
      <c r="J127" s="99">
        <v>2.3185701554999998</v>
      </c>
      <c r="K127" s="99">
        <v>2.8022636962999998</v>
      </c>
      <c r="L127" s="99">
        <v>0.67368644740000005</v>
      </c>
      <c r="M127" s="99">
        <v>0.61212225320000002</v>
      </c>
      <c r="N127" s="99">
        <v>0.74144246020000004</v>
      </c>
      <c r="O127" s="111">
        <v>510</v>
      </c>
      <c r="P127" s="111">
        <v>167604</v>
      </c>
      <c r="Q127" s="112">
        <v>2.5907849140999999</v>
      </c>
      <c r="R127" s="99">
        <v>2.3728396353000001</v>
      </c>
      <c r="S127" s="99">
        <v>2.8287484630000002</v>
      </c>
      <c r="T127" s="99">
        <v>2.6734630000000002E-11</v>
      </c>
      <c r="U127" s="100">
        <v>3.0428868046000002</v>
      </c>
      <c r="V127" s="99">
        <v>2.7899341895999998</v>
      </c>
      <c r="W127" s="99">
        <v>3.3187736613999999</v>
      </c>
      <c r="X127" s="99">
        <v>0.74174199190000001</v>
      </c>
      <c r="Y127" s="99">
        <v>0.67934423580000003</v>
      </c>
      <c r="Z127" s="99">
        <v>0.80987098079999997</v>
      </c>
      <c r="AA127" s="111">
        <v>510</v>
      </c>
      <c r="AB127" s="111">
        <v>174602</v>
      </c>
      <c r="AC127" s="112">
        <v>2.3695022137000001</v>
      </c>
      <c r="AD127" s="99">
        <v>2.1704540783000001</v>
      </c>
      <c r="AE127" s="99">
        <v>2.5868046678000001</v>
      </c>
      <c r="AF127" s="99">
        <v>6.3357849999999997E-20</v>
      </c>
      <c r="AG127" s="100">
        <v>2.9209287408</v>
      </c>
      <c r="AH127" s="99">
        <v>2.6781143968999999</v>
      </c>
      <c r="AI127" s="99">
        <v>3.1857581284999998</v>
      </c>
      <c r="AJ127" s="99">
        <v>0.66424180470000005</v>
      </c>
      <c r="AK127" s="99">
        <v>0.608442704</v>
      </c>
      <c r="AL127" s="99">
        <v>0.72515813279999997</v>
      </c>
      <c r="AM127" s="99">
        <v>0.15396251899999999</v>
      </c>
      <c r="AN127" s="99">
        <v>0.91458854840000003</v>
      </c>
      <c r="AO127" s="99">
        <v>0.80894753770000005</v>
      </c>
      <c r="AP127" s="99">
        <v>1.0340252906</v>
      </c>
      <c r="AQ127" s="99">
        <v>0.32981636530000003</v>
      </c>
      <c r="AR127" s="99">
        <v>1.0659668145000001</v>
      </c>
      <c r="AS127" s="99">
        <v>0.9374394989</v>
      </c>
      <c r="AT127" s="99">
        <v>1.2121158228</v>
      </c>
      <c r="AU127" s="97">
        <v>1</v>
      </c>
      <c r="AV127" s="97">
        <v>2</v>
      </c>
      <c r="AW127" s="97">
        <v>3</v>
      </c>
      <c r="AX127" s="97" t="s">
        <v>28</v>
      </c>
      <c r="AY127" s="97" t="s">
        <v>28</v>
      </c>
      <c r="AZ127" s="97" t="s">
        <v>28</v>
      </c>
      <c r="BA127" s="97" t="s">
        <v>28</v>
      </c>
      <c r="BB127" s="97" t="s">
        <v>28</v>
      </c>
      <c r="BC127" s="103" t="s">
        <v>233</v>
      </c>
      <c r="BD127" s="104">
        <v>85.6</v>
      </c>
      <c r="BE127" s="104">
        <v>102</v>
      </c>
      <c r="BF127" s="104">
        <v>102</v>
      </c>
      <c r="BQ127" s="52"/>
    </row>
    <row r="128" spans="1:93" x14ac:dyDescent="0.3">
      <c r="A128" s="10"/>
      <c r="B128" t="s">
        <v>54</v>
      </c>
      <c r="C128" s="97">
        <v>726</v>
      </c>
      <c r="D128" s="111">
        <v>260154</v>
      </c>
      <c r="E128" s="112">
        <v>3.0487775148999998</v>
      </c>
      <c r="F128" s="99">
        <v>2.8308715444999999</v>
      </c>
      <c r="G128" s="99">
        <v>3.2834567691999998</v>
      </c>
      <c r="H128" s="99">
        <v>8.6284924E-6</v>
      </c>
      <c r="I128" s="100">
        <v>2.7906547659999998</v>
      </c>
      <c r="J128" s="99">
        <v>2.5948667472000002</v>
      </c>
      <c r="K128" s="99">
        <v>3.0012153924999998</v>
      </c>
      <c r="L128" s="99">
        <v>0.84507619550000002</v>
      </c>
      <c r="M128" s="99">
        <v>0.78467587189999999</v>
      </c>
      <c r="N128" s="99">
        <v>0.91012582610000003</v>
      </c>
      <c r="O128" s="111">
        <v>731</v>
      </c>
      <c r="P128" s="111">
        <v>289133</v>
      </c>
      <c r="Q128" s="112">
        <v>2.6459143818999999</v>
      </c>
      <c r="R128" s="99">
        <v>2.4577253325999999</v>
      </c>
      <c r="S128" s="99">
        <v>2.8485131448000001</v>
      </c>
      <c r="T128" s="99">
        <v>1.619008E-13</v>
      </c>
      <c r="U128" s="100">
        <v>2.5282482455999999</v>
      </c>
      <c r="V128" s="99">
        <v>2.3514561705000001</v>
      </c>
      <c r="W128" s="99">
        <v>2.7183322708</v>
      </c>
      <c r="X128" s="99">
        <v>0.75752556429999995</v>
      </c>
      <c r="Y128" s="99">
        <v>0.7036470198</v>
      </c>
      <c r="Z128" s="99">
        <v>0.81552961130000001</v>
      </c>
      <c r="AA128" s="111">
        <v>926</v>
      </c>
      <c r="AB128" s="111">
        <v>310547</v>
      </c>
      <c r="AC128" s="112">
        <v>2.9269918186999999</v>
      </c>
      <c r="AD128" s="99">
        <v>2.7409181081999998</v>
      </c>
      <c r="AE128" s="99">
        <v>3.1256975833</v>
      </c>
      <c r="AF128" s="99">
        <v>3.5743483E-9</v>
      </c>
      <c r="AG128" s="100">
        <v>2.9818352778000001</v>
      </c>
      <c r="AH128" s="99">
        <v>2.7958343103000001</v>
      </c>
      <c r="AI128" s="99">
        <v>3.1802104977000001</v>
      </c>
      <c r="AJ128" s="99">
        <v>0.82052268900000003</v>
      </c>
      <c r="AK128" s="99">
        <v>0.76836070469999995</v>
      </c>
      <c r="AL128" s="99">
        <v>0.87622581310000003</v>
      </c>
      <c r="AM128" s="99">
        <v>4.1300059899999998E-2</v>
      </c>
      <c r="AN128" s="99">
        <v>1.1062307377</v>
      </c>
      <c r="AO128" s="99">
        <v>1.0039928925999999</v>
      </c>
      <c r="AP128" s="99">
        <v>1.2188795899</v>
      </c>
      <c r="AQ128" s="99">
        <v>6.8344219000000001E-3</v>
      </c>
      <c r="AR128" s="99">
        <v>0.86786076349999997</v>
      </c>
      <c r="AS128" s="99">
        <v>0.78315832389999995</v>
      </c>
      <c r="AT128" s="99">
        <v>0.9617241902</v>
      </c>
      <c r="AU128" s="97">
        <v>1</v>
      </c>
      <c r="AV128" s="97">
        <v>2</v>
      </c>
      <c r="AW128" s="97">
        <v>3</v>
      </c>
      <c r="AX128" s="97" t="s">
        <v>230</v>
      </c>
      <c r="AY128" s="97" t="s">
        <v>231</v>
      </c>
      <c r="AZ128" s="97" t="s">
        <v>28</v>
      </c>
      <c r="BA128" s="97" t="s">
        <v>28</v>
      </c>
      <c r="BB128" s="97" t="s">
        <v>28</v>
      </c>
      <c r="BC128" s="103" t="s">
        <v>444</v>
      </c>
      <c r="BD128" s="104">
        <v>145.19999999999999</v>
      </c>
      <c r="BE128" s="104">
        <v>146.19999999999999</v>
      </c>
      <c r="BF128" s="104">
        <v>185.2</v>
      </c>
      <c r="BQ128" s="52"/>
    </row>
    <row r="129" spans="1:104" x14ac:dyDescent="0.3">
      <c r="A129" s="10"/>
      <c r="B129" t="s">
        <v>53</v>
      </c>
      <c r="C129" s="97">
        <v>814</v>
      </c>
      <c r="D129" s="111">
        <v>303912</v>
      </c>
      <c r="E129" s="112">
        <v>2.8801544822</v>
      </c>
      <c r="F129" s="99">
        <v>2.6849183118000002</v>
      </c>
      <c r="G129" s="99">
        <v>3.0895874206</v>
      </c>
      <c r="H129" s="99">
        <v>3.1993869999999998E-10</v>
      </c>
      <c r="I129" s="100">
        <v>2.6784069072999999</v>
      </c>
      <c r="J129" s="99">
        <v>2.5005869343999998</v>
      </c>
      <c r="K129" s="99">
        <v>2.8688718885000002</v>
      </c>
      <c r="L129" s="99">
        <v>0.79833637589999995</v>
      </c>
      <c r="M129" s="99">
        <v>0.7442197868</v>
      </c>
      <c r="N129" s="99">
        <v>0.85638809989999998</v>
      </c>
      <c r="O129" s="111">
        <v>990</v>
      </c>
      <c r="P129" s="111">
        <v>326888</v>
      </c>
      <c r="Q129" s="112">
        <v>2.9529912619999998</v>
      </c>
      <c r="R129" s="99">
        <v>2.7705090311</v>
      </c>
      <c r="S129" s="99">
        <v>3.1474928597999998</v>
      </c>
      <c r="T129" s="99">
        <v>2.4847758000000002E-7</v>
      </c>
      <c r="U129" s="100">
        <v>3.0285602408000001</v>
      </c>
      <c r="V129" s="99">
        <v>2.8456616147</v>
      </c>
      <c r="W129" s="99">
        <v>3.2232142729</v>
      </c>
      <c r="X129" s="99">
        <v>0.8454417072</v>
      </c>
      <c r="Y129" s="99">
        <v>0.79319702540000003</v>
      </c>
      <c r="Z129" s="99">
        <v>0.90112753499999998</v>
      </c>
      <c r="AA129" s="111">
        <v>981</v>
      </c>
      <c r="AB129" s="111">
        <v>332215</v>
      </c>
      <c r="AC129" s="112">
        <v>2.6261805390999999</v>
      </c>
      <c r="AD129" s="99">
        <v>2.4636431957</v>
      </c>
      <c r="AE129" s="99">
        <v>2.7994411836999999</v>
      </c>
      <c r="AF129" s="99">
        <v>5.7086040000000001E-21</v>
      </c>
      <c r="AG129" s="100">
        <v>2.952907003</v>
      </c>
      <c r="AH129" s="99">
        <v>2.7737862824000001</v>
      </c>
      <c r="AI129" s="99">
        <v>3.1435946683</v>
      </c>
      <c r="AJ129" s="99">
        <v>0.73619635829999996</v>
      </c>
      <c r="AK129" s="99">
        <v>0.6906323164</v>
      </c>
      <c r="AL129" s="99">
        <v>0.78476646000000005</v>
      </c>
      <c r="AM129" s="99">
        <v>9.2301738999999994E-3</v>
      </c>
      <c r="AN129" s="99">
        <v>0.88932892320000001</v>
      </c>
      <c r="AO129" s="99">
        <v>0.81416851410000002</v>
      </c>
      <c r="AP129" s="99">
        <v>0.97142780620000002</v>
      </c>
      <c r="AQ129" s="99">
        <v>0.59761656610000002</v>
      </c>
      <c r="AR129" s="99">
        <v>1.025289192</v>
      </c>
      <c r="AS129" s="99">
        <v>0.93448247520000005</v>
      </c>
      <c r="AT129" s="99">
        <v>1.1249198943000001</v>
      </c>
      <c r="AU129" s="97">
        <v>1</v>
      </c>
      <c r="AV129" s="97">
        <v>2</v>
      </c>
      <c r="AW129" s="97">
        <v>3</v>
      </c>
      <c r="AX129" s="97" t="s">
        <v>28</v>
      </c>
      <c r="AY129" s="97" t="s">
        <v>231</v>
      </c>
      <c r="AZ129" s="97" t="s">
        <v>28</v>
      </c>
      <c r="BA129" s="97" t="s">
        <v>28</v>
      </c>
      <c r="BB129" s="97" t="s">
        <v>28</v>
      </c>
      <c r="BC129" s="103" t="s">
        <v>236</v>
      </c>
      <c r="BD129" s="104">
        <v>162.80000000000001</v>
      </c>
      <c r="BE129" s="104">
        <v>198</v>
      </c>
      <c r="BF129" s="104">
        <v>196.2</v>
      </c>
      <c r="BQ129" s="52"/>
    </row>
    <row r="130" spans="1:104" x14ac:dyDescent="0.3">
      <c r="A130" s="10"/>
      <c r="B130" t="s">
        <v>55</v>
      </c>
      <c r="C130" s="97">
        <v>393</v>
      </c>
      <c r="D130" s="111">
        <v>166718</v>
      </c>
      <c r="E130" s="112">
        <v>2.7986295643000001</v>
      </c>
      <c r="F130" s="99">
        <v>2.5325231969000002</v>
      </c>
      <c r="G130" s="99">
        <v>3.0926972149999998</v>
      </c>
      <c r="H130" s="99">
        <v>6.3120591000000004E-7</v>
      </c>
      <c r="I130" s="100">
        <v>2.3572739596000001</v>
      </c>
      <c r="J130" s="99">
        <v>2.1353674613</v>
      </c>
      <c r="K130" s="99">
        <v>2.6022408888999999</v>
      </c>
      <c r="L130" s="99">
        <v>0.77573887009999998</v>
      </c>
      <c r="M130" s="99">
        <v>0.70197810689999995</v>
      </c>
      <c r="N130" s="99">
        <v>0.8572500891</v>
      </c>
      <c r="O130" s="111">
        <v>459</v>
      </c>
      <c r="P130" s="111">
        <v>184279</v>
      </c>
      <c r="Q130" s="112">
        <v>2.8191321561999998</v>
      </c>
      <c r="R130" s="99">
        <v>2.5700373350999999</v>
      </c>
      <c r="S130" s="99">
        <v>3.0923699066000001</v>
      </c>
      <c r="T130" s="99">
        <v>5.6246336000000002E-6</v>
      </c>
      <c r="U130" s="100">
        <v>2.4907884240999998</v>
      </c>
      <c r="V130" s="99">
        <v>2.2730351572999998</v>
      </c>
      <c r="W130" s="99">
        <v>2.7294021183999999</v>
      </c>
      <c r="X130" s="99">
        <v>0.80711783120000002</v>
      </c>
      <c r="Y130" s="99">
        <v>0.73580195790000003</v>
      </c>
      <c r="Z130" s="99">
        <v>0.88534582770000003</v>
      </c>
      <c r="AA130" s="111">
        <v>583</v>
      </c>
      <c r="AB130" s="111">
        <v>196574</v>
      </c>
      <c r="AC130" s="112">
        <v>3.1537934377000001</v>
      </c>
      <c r="AD130" s="99">
        <v>2.9049525498</v>
      </c>
      <c r="AE130" s="99">
        <v>3.4239502632000001</v>
      </c>
      <c r="AF130" s="99">
        <v>3.3081681999999999E-3</v>
      </c>
      <c r="AG130" s="100">
        <v>2.9658042264</v>
      </c>
      <c r="AH130" s="99">
        <v>2.7345716925999999</v>
      </c>
      <c r="AI130" s="99">
        <v>3.2165895422999999</v>
      </c>
      <c r="AJ130" s="99">
        <v>0.88410191500000002</v>
      </c>
      <c r="AK130" s="99">
        <v>0.81434442780000005</v>
      </c>
      <c r="AL130" s="99">
        <v>0.95983489229999996</v>
      </c>
      <c r="AM130" s="99">
        <v>7.2233784800000006E-2</v>
      </c>
      <c r="AN130" s="99">
        <v>1.1187107460000001</v>
      </c>
      <c r="AO130" s="99">
        <v>0.98992186000000004</v>
      </c>
      <c r="AP130" s="99">
        <v>1.2642550728999999</v>
      </c>
      <c r="AQ130" s="99">
        <v>0.91541779540000001</v>
      </c>
      <c r="AR130" s="99">
        <v>1.0073259399000001</v>
      </c>
      <c r="AS130" s="99">
        <v>0.8803799377</v>
      </c>
      <c r="AT130" s="99">
        <v>1.1525768655999999</v>
      </c>
      <c r="AU130" s="97">
        <v>1</v>
      </c>
      <c r="AV130" s="97">
        <v>2</v>
      </c>
      <c r="AW130" s="97">
        <v>3</v>
      </c>
      <c r="AX130" s="97" t="s">
        <v>28</v>
      </c>
      <c r="AY130" s="97" t="s">
        <v>28</v>
      </c>
      <c r="AZ130" s="97" t="s">
        <v>28</v>
      </c>
      <c r="BA130" s="97" t="s">
        <v>28</v>
      </c>
      <c r="BB130" s="97" t="s">
        <v>28</v>
      </c>
      <c r="BC130" s="103" t="s">
        <v>233</v>
      </c>
      <c r="BD130" s="104">
        <v>78.599999999999994</v>
      </c>
      <c r="BE130" s="104">
        <v>91.8</v>
      </c>
      <c r="BF130" s="104">
        <v>116.6</v>
      </c>
    </row>
    <row r="131" spans="1:104" x14ac:dyDescent="0.3">
      <c r="A131" s="10"/>
      <c r="B131" t="s">
        <v>59</v>
      </c>
      <c r="C131" s="97">
        <v>922</v>
      </c>
      <c r="D131" s="111">
        <v>318234</v>
      </c>
      <c r="E131" s="112">
        <v>3.2699506049</v>
      </c>
      <c r="F131" s="99">
        <v>3.0606771738999998</v>
      </c>
      <c r="G131" s="99">
        <v>3.4935330813999999</v>
      </c>
      <c r="H131" s="99">
        <v>3.5812566999999999E-3</v>
      </c>
      <c r="I131" s="100">
        <v>2.8972391384999998</v>
      </c>
      <c r="J131" s="99">
        <v>2.7161360109000001</v>
      </c>
      <c r="K131" s="99">
        <v>3.0904176345000001</v>
      </c>
      <c r="L131" s="99">
        <v>0.90638211639999999</v>
      </c>
      <c r="M131" s="99">
        <v>0.8483746056</v>
      </c>
      <c r="N131" s="99">
        <v>0.96835588390000005</v>
      </c>
      <c r="O131" s="111">
        <v>1016</v>
      </c>
      <c r="P131" s="111">
        <v>358199</v>
      </c>
      <c r="Q131" s="112">
        <v>3.0769373022000002</v>
      </c>
      <c r="R131" s="99">
        <v>2.8890594997000001</v>
      </c>
      <c r="S131" s="99">
        <v>3.2770329453000002</v>
      </c>
      <c r="T131" s="99">
        <v>8.0146400000000002E-5</v>
      </c>
      <c r="U131" s="100">
        <v>2.8364121619999998</v>
      </c>
      <c r="V131" s="99">
        <v>2.6672564339</v>
      </c>
      <c r="W131" s="99">
        <v>3.0162956401000001</v>
      </c>
      <c r="X131" s="99">
        <v>0.88092747149999995</v>
      </c>
      <c r="Y131" s="99">
        <v>0.82713803699999999</v>
      </c>
      <c r="Z131" s="99">
        <v>0.938214875</v>
      </c>
      <c r="AA131" s="111">
        <v>1078</v>
      </c>
      <c r="AB131" s="111">
        <v>392754</v>
      </c>
      <c r="AC131" s="112">
        <v>2.8385786583999999</v>
      </c>
      <c r="AD131" s="99">
        <v>2.6704199659999999</v>
      </c>
      <c r="AE131" s="99">
        <v>3.0173264514000002</v>
      </c>
      <c r="AF131" s="99">
        <v>2.246768E-13</v>
      </c>
      <c r="AG131" s="100">
        <v>2.7447206139000002</v>
      </c>
      <c r="AH131" s="99">
        <v>2.5856687695999998</v>
      </c>
      <c r="AI131" s="99">
        <v>2.9135561898</v>
      </c>
      <c r="AJ131" s="99">
        <v>0.7957378558</v>
      </c>
      <c r="AK131" s="99">
        <v>0.74859798290000001</v>
      </c>
      <c r="AL131" s="99">
        <v>0.84584616800000001</v>
      </c>
      <c r="AM131" s="99">
        <v>6.5186194000000003E-2</v>
      </c>
      <c r="AN131" s="99">
        <v>0.92253379889999998</v>
      </c>
      <c r="AO131" s="99">
        <v>0.8467632168</v>
      </c>
      <c r="AP131" s="99">
        <v>1.0050845304</v>
      </c>
      <c r="AQ131" s="99">
        <v>0.18103875650000001</v>
      </c>
      <c r="AR131" s="99">
        <v>0.94097363349999996</v>
      </c>
      <c r="AS131" s="99">
        <v>0.86071597550000001</v>
      </c>
      <c r="AT131" s="99">
        <v>1.0287149352</v>
      </c>
      <c r="AU131" s="97">
        <v>1</v>
      </c>
      <c r="AV131" s="97">
        <v>2</v>
      </c>
      <c r="AW131" s="97">
        <v>3</v>
      </c>
      <c r="AX131" s="97" t="s">
        <v>28</v>
      </c>
      <c r="AY131" s="97" t="s">
        <v>28</v>
      </c>
      <c r="AZ131" s="97" t="s">
        <v>28</v>
      </c>
      <c r="BA131" s="97" t="s">
        <v>28</v>
      </c>
      <c r="BB131" s="97" t="s">
        <v>28</v>
      </c>
      <c r="BC131" s="103" t="s">
        <v>233</v>
      </c>
      <c r="BD131" s="104">
        <v>184.4</v>
      </c>
      <c r="BE131" s="104">
        <v>203.2</v>
      </c>
      <c r="BF131" s="104">
        <v>215.6</v>
      </c>
      <c r="BQ131" s="52"/>
    </row>
    <row r="132" spans="1:104" x14ac:dyDescent="0.3">
      <c r="A132" s="10"/>
      <c r="B132" t="s">
        <v>56</v>
      </c>
      <c r="C132" s="97">
        <v>762</v>
      </c>
      <c r="D132" s="111">
        <v>258097</v>
      </c>
      <c r="E132" s="112">
        <v>3.2029574059999999</v>
      </c>
      <c r="F132" s="99">
        <v>2.9791001532000001</v>
      </c>
      <c r="G132" s="99">
        <v>3.4436358687999999</v>
      </c>
      <c r="H132" s="99">
        <v>1.2865063999999999E-3</v>
      </c>
      <c r="I132" s="100">
        <v>2.9523783693999999</v>
      </c>
      <c r="J132" s="99">
        <v>2.7500224318000002</v>
      </c>
      <c r="K132" s="99">
        <v>3.1696243403</v>
      </c>
      <c r="L132" s="99">
        <v>0.88781258900000004</v>
      </c>
      <c r="M132" s="99">
        <v>0.82576265770000001</v>
      </c>
      <c r="N132" s="99">
        <v>0.9545251119</v>
      </c>
      <c r="O132" s="111">
        <v>837</v>
      </c>
      <c r="P132" s="111">
        <v>271611</v>
      </c>
      <c r="Q132" s="112">
        <v>3.1334589557000001</v>
      </c>
      <c r="R132" s="99">
        <v>2.9241742617000002</v>
      </c>
      <c r="S132" s="99">
        <v>3.3577222656000001</v>
      </c>
      <c r="T132" s="99">
        <v>2.0799488000000001E-3</v>
      </c>
      <c r="U132" s="100">
        <v>3.0816130421999999</v>
      </c>
      <c r="V132" s="99">
        <v>2.8797598609000001</v>
      </c>
      <c r="W132" s="99">
        <v>3.2976148707999999</v>
      </c>
      <c r="X132" s="99">
        <v>0.89710962679999995</v>
      </c>
      <c r="Y132" s="99">
        <v>0.837191397</v>
      </c>
      <c r="Z132" s="99">
        <v>0.96131623590000004</v>
      </c>
      <c r="AA132" s="111">
        <v>901</v>
      </c>
      <c r="AB132" s="111">
        <v>283715</v>
      </c>
      <c r="AC132" s="112">
        <v>3.0331198496999998</v>
      </c>
      <c r="AD132" s="99">
        <v>2.8378229283</v>
      </c>
      <c r="AE132" s="99">
        <v>3.2418569640000001</v>
      </c>
      <c r="AF132" s="99">
        <v>1.7833541000000001E-6</v>
      </c>
      <c r="AG132" s="100">
        <v>3.1757221155000002</v>
      </c>
      <c r="AH132" s="99">
        <v>2.9749855357000001</v>
      </c>
      <c r="AI132" s="99">
        <v>3.3900033575999999</v>
      </c>
      <c r="AJ132" s="99">
        <v>0.85027352629999997</v>
      </c>
      <c r="AK132" s="99">
        <v>0.79552600220000003</v>
      </c>
      <c r="AL132" s="99">
        <v>0.90878873540000005</v>
      </c>
      <c r="AM132" s="99">
        <v>0.49781980980000001</v>
      </c>
      <c r="AN132" s="99">
        <v>0.96797816489999999</v>
      </c>
      <c r="AO132" s="99">
        <v>0.88105113960000003</v>
      </c>
      <c r="AP132" s="99">
        <v>1.0634816591</v>
      </c>
      <c r="AQ132" s="99">
        <v>0.66130612529999999</v>
      </c>
      <c r="AR132" s="99">
        <v>0.97830178759999997</v>
      </c>
      <c r="AS132" s="99">
        <v>0.88685265209999997</v>
      </c>
      <c r="AT132" s="99">
        <v>1.0791808372</v>
      </c>
      <c r="AU132" s="97">
        <v>1</v>
      </c>
      <c r="AV132" s="97">
        <v>2</v>
      </c>
      <c r="AW132" s="97">
        <v>3</v>
      </c>
      <c r="AX132" s="97" t="s">
        <v>28</v>
      </c>
      <c r="AY132" s="97" t="s">
        <v>28</v>
      </c>
      <c r="AZ132" s="97" t="s">
        <v>28</v>
      </c>
      <c r="BA132" s="97" t="s">
        <v>28</v>
      </c>
      <c r="BB132" s="97" t="s">
        <v>28</v>
      </c>
      <c r="BC132" s="103" t="s">
        <v>233</v>
      </c>
      <c r="BD132" s="104">
        <v>152.4</v>
      </c>
      <c r="BE132" s="104">
        <v>167.4</v>
      </c>
      <c r="BF132" s="104">
        <v>180.2</v>
      </c>
      <c r="BQ132" s="52"/>
      <c r="CC132" s="4"/>
    </row>
    <row r="133" spans="1:104" x14ac:dyDescent="0.3">
      <c r="A133" s="10"/>
      <c r="B133" t="s">
        <v>57</v>
      </c>
      <c r="C133" s="97">
        <v>1346</v>
      </c>
      <c r="D133" s="111">
        <v>445625</v>
      </c>
      <c r="E133" s="112">
        <v>3.2798286277000002</v>
      </c>
      <c r="F133" s="99">
        <v>3.1032724883</v>
      </c>
      <c r="G133" s="99">
        <v>3.4664296698000001</v>
      </c>
      <c r="H133" s="99">
        <v>7.3867639999999999E-4</v>
      </c>
      <c r="I133" s="100">
        <v>3.0204768582999999</v>
      </c>
      <c r="J133" s="99">
        <v>2.8633493830000001</v>
      </c>
      <c r="K133" s="99">
        <v>3.1862267685000001</v>
      </c>
      <c r="L133" s="99">
        <v>0.90912015879999997</v>
      </c>
      <c r="M133" s="99">
        <v>0.86018139900000001</v>
      </c>
      <c r="N133" s="99">
        <v>0.96084321760000002</v>
      </c>
      <c r="O133" s="111">
        <v>1455</v>
      </c>
      <c r="P133" s="111">
        <v>460614</v>
      </c>
      <c r="Q133" s="112">
        <v>3.1767333844999999</v>
      </c>
      <c r="R133" s="99">
        <v>3.0121932360999999</v>
      </c>
      <c r="S133" s="99">
        <v>3.3502614889000002</v>
      </c>
      <c r="T133" s="99">
        <v>4.7262079999999999E-4</v>
      </c>
      <c r="U133" s="100">
        <v>3.1588271307000002</v>
      </c>
      <c r="V133" s="99">
        <v>3.0006176063000001</v>
      </c>
      <c r="W133" s="99">
        <v>3.3253783557999999</v>
      </c>
      <c r="X133" s="99">
        <v>0.90949910030000003</v>
      </c>
      <c r="Y133" s="99">
        <v>0.8623912386</v>
      </c>
      <c r="Z133" s="99">
        <v>0.95918021470000003</v>
      </c>
      <c r="AA133" s="111">
        <v>1624</v>
      </c>
      <c r="AB133" s="111">
        <v>482125</v>
      </c>
      <c r="AC133" s="112">
        <v>3.1552666622999999</v>
      </c>
      <c r="AD133" s="99">
        <v>3.0004504914000001</v>
      </c>
      <c r="AE133" s="99">
        <v>3.3180709826000001</v>
      </c>
      <c r="AF133" s="99">
        <v>1.7470271999999999E-6</v>
      </c>
      <c r="AG133" s="100">
        <v>3.3684210526</v>
      </c>
      <c r="AH133" s="99">
        <v>3.2085156456999999</v>
      </c>
      <c r="AI133" s="99">
        <v>3.5362957955000001</v>
      </c>
      <c r="AJ133" s="99">
        <v>0.88451490359999996</v>
      </c>
      <c r="AK133" s="99">
        <v>0.84111533549999995</v>
      </c>
      <c r="AL133" s="99">
        <v>0.93015378709999996</v>
      </c>
      <c r="AM133" s="99">
        <v>0.85101423919999997</v>
      </c>
      <c r="AN133" s="99">
        <v>0.99324251689999998</v>
      </c>
      <c r="AO133" s="99">
        <v>0.92539496730000004</v>
      </c>
      <c r="AP133" s="99">
        <v>1.0660644721999999</v>
      </c>
      <c r="AQ133" s="99">
        <v>0.39840859439999998</v>
      </c>
      <c r="AR133" s="99">
        <v>0.9685668811</v>
      </c>
      <c r="AS133" s="99">
        <v>0.89936745019999997</v>
      </c>
      <c r="AT133" s="99">
        <v>1.0430906778</v>
      </c>
      <c r="AU133" s="97">
        <v>1</v>
      </c>
      <c r="AV133" s="97">
        <v>2</v>
      </c>
      <c r="AW133" s="97">
        <v>3</v>
      </c>
      <c r="AX133" s="97" t="s">
        <v>28</v>
      </c>
      <c r="AY133" s="97" t="s">
        <v>28</v>
      </c>
      <c r="AZ133" s="97" t="s">
        <v>28</v>
      </c>
      <c r="BA133" s="97" t="s">
        <v>28</v>
      </c>
      <c r="BB133" s="97" t="s">
        <v>28</v>
      </c>
      <c r="BC133" s="103" t="s">
        <v>233</v>
      </c>
      <c r="BD133" s="104">
        <v>269.2</v>
      </c>
      <c r="BE133" s="104">
        <v>291</v>
      </c>
      <c r="BF133" s="104">
        <v>324.8</v>
      </c>
    </row>
    <row r="134" spans="1:104" x14ac:dyDescent="0.3">
      <c r="A134" s="10"/>
      <c r="B134" t="s">
        <v>60</v>
      </c>
      <c r="C134" s="97">
        <v>417</v>
      </c>
      <c r="D134" s="111">
        <v>164770</v>
      </c>
      <c r="E134" s="112">
        <v>3.4099360691</v>
      </c>
      <c r="F134" s="99">
        <v>3.0945149266</v>
      </c>
      <c r="G134" s="99">
        <v>3.7575078070000001</v>
      </c>
      <c r="H134" s="99">
        <v>0.25496034940000001</v>
      </c>
      <c r="I134" s="100">
        <v>2.5308005098000002</v>
      </c>
      <c r="J134" s="99">
        <v>2.2991875248999998</v>
      </c>
      <c r="K134" s="99">
        <v>2.7857454649000002</v>
      </c>
      <c r="L134" s="99">
        <v>0.94518402410000002</v>
      </c>
      <c r="M134" s="99">
        <v>0.85775393190000004</v>
      </c>
      <c r="N134" s="99">
        <v>1.0415257874999999</v>
      </c>
      <c r="O134" s="111">
        <v>488</v>
      </c>
      <c r="P134" s="111">
        <v>175644</v>
      </c>
      <c r="Q134" s="112">
        <v>3.4025791978000002</v>
      </c>
      <c r="R134" s="99">
        <v>3.1103997175</v>
      </c>
      <c r="S134" s="99">
        <v>3.7222049411999998</v>
      </c>
      <c r="T134" s="99">
        <v>0.5676376138</v>
      </c>
      <c r="U134" s="100">
        <v>2.7783471112</v>
      </c>
      <c r="V134" s="99">
        <v>2.5424617021999998</v>
      </c>
      <c r="W134" s="99">
        <v>3.0361175799</v>
      </c>
      <c r="X134" s="99">
        <v>0.97415878020000002</v>
      </c>
      <c r="Y134" s="99">
        <v>0.89050776450000002</v>
      </c>
      <c r="Z134" s="99">
        <v>1.065667664</v>
      </c>
      <c r="AA134" s="111">
        <v>511</v>
      </c>
      <c r="AB134" s="111">
        <v>182258</v>
      </c>
      <c r="AC134" s="112">
        <v>3.1241459360000001</v>
      </c>
      <c r="AD134" s="99">
        <v>2.8619542885999998</v>
      </c>
      <c r="AE134" s="99">
        <v>3.4103576944</v>
      </c>
      <c r="AF134" s="99">
        <v>3.0217451000000002E-3</v>
      </c>
      <c r="AG134" s="100">
        <v>2.8037178065999999</v>
      </c>
      <c r="AH134" s="99">
        <v>2.5708655254999999</v>
      </c>
      <c r="AI134" s="99">
        <v>3.0576603331999999</v>
      </c>
      <c r="AJ134" s="99">
        <v>0.87579084029999998</v>
      </c>
      <c r="AK134" s="99">
        <v>0.80229073880000001</v>
      </c>
      <c r="AL134" s="99">
        <v>0.95602449180000004</v>
      </c>
      <c r="AM134" s="99">
        <v>0.17740078670000001</v>
      </c>
      <c r="AN134" s="99">
        <v>0.91816993940000002</v>
      </c>
      <c r="AO134" s="99">
        <v>0.81104698119999996</v>
      </c>
      <c r="AP134" s="99">
        <v>1.0394416812</v>
      </c>
      <c r="AQ134" s="99">
        <v>0.97416402219999998</v>
      </c>
      <c r="AR134" s="99">
        <v>0.99784251930000001</v>
      </c>
      <c r="AS134" s="99">
        <v>0.87558056250000005</v>
      </c>
      <c r="AT134" s="99">
        <v>1.1371765614</v>
      </c>
      <c r="AU134" s="97" t="s">
        <v>28</v>
      </c>
      <c r="AV134" s="97" t="s">
        <v>28</v>
      </c>
      <c r="AW134" s="97">
        <v>3</v>
      </c>
      <c r="AX134" s="97" t="s">
        <v>28</v>
      </c>
      <c r="AY134" s="97" t="s">
        <v>28</v>
      </c>
      <c r="AZ134" s="97" t="s">
        <v>28</v>
      </c>
      <c r="BA134" s="97" t="s">
        <v>28</v>
      </c>
      <c r="BB134" s="97" t="s">
        <v>28</v>
      </c>
      <c r="BC134" s="103">
        <v>-3</v>
      </c>
      <c r="BD134" s="104">
        <v>83.4</v>
      </c>
      <c r="BE134" s="104">
        <v>97.6</v>
      </c>
      <c r="BF134" s="104">
        <v>102.2</v>
      </c>
    </row>
    <row r="135" spans="1:104" x14ac:dyDescent="0.3">
      <c r="A135" s="10"/>
      <c r="B135" t="s">
        <v>58</v>
      </c>
      <c r="C135" s="97">
        <v>931</v>
      </c>
      <c r="D135" s="111">
        <v>265523</v>
      </c>
      <c r="E135" s="112">
        <v>3.3773165302999999</v>
      </c>
      <c r="F135" s="99">
        <v>3.1621177893999999</v>
      </c>
      <c r="G135" s="99">
        <v>3.6071606769</v>
      </c>
      <c r="H135" s="99">
        <v>4.9486424600000002E-2</v>
      </c>
      <c r="I135" s="100">
        <v>3.5062875909</v>
      </c>
      <c r="J135" s="99">
        <v>3.2881417454999999</v>
      </c>
      <c r="K135" s="99">
        <v>3.7389059297</v>
      </c>
      <c r="L135" s="99">
        <v>0.9361423686</v>
      </c>
      <c r="M135" s="99">
        <v>0.87649244920000002</v>
      </c>
      <c r="N135" s="99">
        <v>0.99985177869999997</v>
      </c>
      <c r="O135" s="111">
        <v>1002</v>
      </c>
      <c r="P135" s="111">
        <v>273677</v>
      </c>
      <c r="Q135" s="112">
        <v>3.4405342393999998</v>
      </c>
      <c r="R135" s="99">
        <v>3.2290959464000002</v>
      </c>
      <c r="S135" s="99">
        <v>3.6658173212</v>
      </c>
      <c r="T135" s="99">
        <v>0.6410352117</v>
      </c>
      <c r="U135" s="100">
        <v>3.6612503059999999</v>
      </c>
      <c r="V135" s="99">
        <v>3.4414300121000001</v>
      </c>
      <c r="W135" s="99">
        <v>3.8951115542000001</v>
      </c>
      <c r="X135" s="99">
        <v>0.98502531260000004</v>
      </c>
      <c r="Y135" s="99">
        <v>0.92449050720000003</v>
      </c>
      <c r="Z135" s="99">
        <v>1.0495238824999999</v>
      </c>
      <c r="AA135" s="111">
        <v>1082</v>
      </c>
      <c r="AB135" s="111">
        <v>283067</v>
      </c>
      <c r="AC135" s="112">
        <v>3.4902899222000001</v>
      </c>
      <c r="AD135" s="99">
        <v>3.2838766581000001</v>
      </c>
      <c r="AE135" s="99">
        <v>3.7096776185999998</v>
      </c>
      <c r="AF135" s="99">
        <v>0.48328032739999999</v>
      </c>
      <c r="AG135" s="100">
        <v>3.822416601</v>
      </c>
      <c r="AH135" s="99">
        <v>3.6013118480999999</v>
      </c>
      <c r="AI135" s="99">
        <v>4.0570962159999997</v>
      </c>
      <c r="AJ135" s="99">
        <v>0.97843186790000003</v>
      </c>
      <c r="AK135" s="99">
        <v>0.92056810300000003</v>
      </c>
      <c r="AL135" s="99">
        <v>1.0399327513000001</v>
      </c>
      <c r="AM135" s="99">
        <v>0.74330432619999998</v>
      </c>
      <c r="AN135" s="99">
        <v>1.0144616153999999</v>
      </c>
      <c r="AO135" s="99">
        <v>0.93092692840000002</v>
      </c>
      <c r="AP135" s="99">
        <v>1.1054921042999999</v>
      </c>
      <c r="AQ135" s="99">
        <v>0.68371427839999999</v>
      </c>
      <c r="AR135" s="99">
        <v>1.0187183252000001</v>
      </c>
      <c r="AS135" s="99">
        <v>0.93176520240000005</v>
      </c>
      <c r="AT135" s="99">
        <v>1.1137859875</v>
      </c>
      <c r="AU135" s="97" t="s">
        <v>28</v>
      </c>
      <c r="AV135" s="97" t="s">
        <v>28</v>
      </c>
      <c r="AW135" s="97" t="s">
        <v>28</v>
      </c>
      <c r="AX135" s="97" t="s">
        <v>28</v>
      </c>
      <c r="AY135" s="97" t="s">
        <v>28</v>
      </c>
      <c r="AZ135" s="97" t="s">
        <v>28</v>
      </c>
      <c r="BA135" s="97" t="s">
        <v>28</v>
      </c>
      <c r="BB135" s="97" t="s">
        <v>28</v>
      </c>
      <c r="BC135" s="103" t="s">
        <v>28</v>
      </c>
      <c r="BD135" s="104">
        <v>186.2</v>
      </c>
      <c r="BE135" s="104">
        <v>200.4</v>
      </c>
      <c r="BF135" s="104">
        <v>216.4</v>
      </c>
    </row>
    <row r="136" spans="1:104" x14ac:dyDescent="0.3">
      <c r="A136" s="10"/>
      <c r="B136" t="s">
        <v>61</v>
      </c>
      <c r="C136" s="97">
        <v>1441</v>
      </c>
      <c r="D136" s="111">
        <v>346589</v>
      </c>
      <c r="E136" s="112">
        <v>5.4482549806999998</v>
      </c>
      <c r="F136" s="99">
        <v>5.1638121724000001</v>
      </c>
      <c r="G136" s="99">
        <v>5.7483660025000001</v>
      </c>
      <c r="H136" s="99">
        <v>2.630831E-51</v>
      </c>
      <c r="I136" s="100">
        <v>4.1576622455000001</v>
      </c>
      <c r="J136" s="99">
        <v>3.9484428839999999</v>
      </c>
      <c r="K136" s="99">
        <v>4.3779676837999997</v>
      </c>
      <c r="L136" s="99">
        <v>1.5101759863999999</v>
      </c>
      <c r="M136" s="99">
        <v>1.4313326319999999</v>
      </c>
      <c r="N136" s="99">
        <v>1.5933623388</v>
      </c>
      <c r="O136" s="111">
        <v>1542</v>
      </c>
      <c r="P136" s="111">
        <v>365296</v>
      </c>
      <c r="Q136" s="112">
        <v>5.1894173356</v>
      </c>
      <c r="R136" s="99">
        <v>4.9275619538999997</v>
      </c>
      <c r="S136" s="99">
        <v>5.4651879641000001</v>
      </c>
      <c r="T136" s="99">
        <v>8.9826259999999996E-51</v>
      </c>
      <c r="U136" s="100">
        <v>4.2212342866999997</v>
      </c>
      <c r="V136" s="99">
        <v>4.0157151986999997</v>
      </c>
      <c r="W136" s="99">
        <v>4.4372715747000004</v>
      </c>
      <c r="X136" s="99">
        <v>1.4857307259999999</v>
      </c>
      <c r="Y136" s="99">
        <v>1.4107615028</v>
      </c>
      <c r="Z136" s="99">
        <v>1.5646838858000001</v>
      </c>
      <c r="AA136" s="111">
        <v>1723</v>
      </c>
      <c r="AB136" s="111">
        <v>351099</v>
      </c>
      <c r="AC136" s="112">
        <v>5.4172451504000003</v>
      </c>
      <c r="AD136" s="99">
        <v>5.1584629409999998</v>
      </c>
      <c r="AE136" s="99">
        <v>5.6890095664000002</v>
      </c>
      <c r="AF136" s="99">
        <v>8.0407549999999999E-63</v>
      </c>
      <c r="AG136" s="100">
        <v>4.9074477568999999</v>
      </c>
      <c r="AH136" s="99">
        <v>4.6811145521000004</v>
      </c>
      <c r="AI136" s="99">
        <v>5.1447242358</v>
      </c>
      <c r="AJ136" s="99">
        <v>1.5186146164000001</v>
      </c>
      <c r="AK136" s="99">
        <v>1.4460702816</v>
      </c>
      <c r="AL136" s="99">
        <v>1.5947982489999999</v>
      </c>
      <c r="AM136" s="99">
        <v>0.2203618655</v>
      </c>
      <c r="AN136" s="99">
        <v>1.0439023883</v>
      </c>
      <c r="AO136" s="99">
        <v>0.974582061</v>
      </c>
      <c r="AP136" s="99">
        <v>1.1181533499</v>
      </c>
      <c r="AQ136" s="99">
        <v>0.18404905890000001</v>
      </c>
      <c r="AR136" s="99">
        <v>0.95249164249999996</v>
      </c>
      <c r="AS136" s="99">
        <v>0.88648635170000001</v>
      </c>
      <c r="AT136" s="99">
        <v>1.0234115024999999</v>
      </c>
      <c r="AU136" s="97">
        <v>1</v>
      </c>
      <c r="AV136" s="97">
        <v>2</v>
      </c>
      <c r="AW136" s="97">
        <v>3</v>
      </c>
      <c r="AX136" s="97" t="s">
        <v>28</v>
      </c>
      <c r="AY136" s="97" t="s">
        <v>28</v>
      </c>
      <c r="AZ136" s="97" t="s">
        <v>28</v>
      </c>
      <c r="BA136" s="97" t="s">
        <v>28</v>
      </c>
      <c r="BB136" s="97" t="s">
        <v>28</v>
      </c>
      <c r="BC136" s="103" t="s">
        <v>233</v>
      </c>
      <c r="BD136" s="104">
        <v>288.2</v>
      </c>
      <c r="BE136" s="104">
        <v>308.39999999999998</v>
      </c>
      <c r="BF136" s="104">
        <v>344.6</v>
      </c>
    </row>
    <row r="137" spans="1:104" x14ac:dyDescent="0.3">
      <c r="A137" s="10"/>
      <c r="B137" t="s">
        <v>62</v>
      </c>
      <c r="C137" s="97">
        <v>917</v>
      </c>
      <c r="D137" s="111">
        <v>210553</v>
      </c>
      <c r="E137" s="112">
        <v>5.9510881896000001</v>
      </c>
      <c r="F137" s="99">
        <v>5.5692136362999998</v>
      </c>
      <c r="G137" s="99">
        <v>6.3591474405000001</v>
      </c>
      <c r="H137" s="99">
        <v>1.663579E-49</v>
      </c>
      <c r="I137" s="100">
        <v>4.3551979786999997</v>
      </c>
      <c r="J137" s="99">
        <v>4.0822420371000003</v>
      </c>
      <c r="K137" s="99">
        <v>4.6464049071</v>
      </c>
      <c r="L137" s="99">
        <v>1.6495539414</v>
      </c>
      <c r="M137" s="99">
        <v>1.5437039430999999</v>
      </c>
      <c r="N137" s="99">
        <v>1.7626619519</v>
      </c>
      <c r="O137" s="111">
        <v>1020</v>
      </c>
      <c r="P137" s="111">
        <v>232110</v>
      </c>
      <c r="Q137" s="112">
        <v>5.7578051304000004</v>
      </c>
      <c r="R137" s="99">
        <v>5.4067991795000001</v>
      </c>
      <c r="S137" s="99">
        <v>6.1315981634999996</v>
      </c>
      <c r="T137" s="99">
        <v>1.0716E-54</v>
      </c>
      <c r="U137" s="100">
        <v>4.3944681400999999</v>
      </c>
      <c r="V137" s="99">
        <v>4.1328930422000001</v>
      </c>
      <c r="W137" s="99">
        <v>4.6725985980000004</v>
      </c>
      <c r="X137" s="99">
        <v>1.6484602111</v>
      </c>
      <c r="Y137" s="99">
        <v>1.5479671706</v>
      </c>
      <c r="Z137" s="99">
        <v>1.7554771955999999</v>
      </c>
      <c r="AA137" s="111">
        <v>1257</v>
      </c>
      <c r="AB137" s="111">
        <v>231291</v>
      </c>
      <c r="AC137" s="112">
        <v>6.4475245381999997</v>
      </c>
      <c r="AD137" s="99">
        <v>6.0916714524</v>
      </c>
      <c r="AE137" s="99">
        <v>6.8241652550999996</v>
      </c>
      <c r="AF137" s="99">
        <v>8.3322970000000007E-93</v>
      </c>
      <c r="AG137" s="100">
        <v>5.4347121159</v>
      </c>
      <c r="AH137" s="99">
        <v>5.1424260895999998</v>
      </c>
      <c r="AI137" s="99">
        <v>5.7436111415999997</v>
      </c>
      <c r="AJ137" s="99">
        <v>1.8074325107</v>
      </c>
      <c r="AK137" s="99">
        <v>1.7076763279</v>
      </c>
      <c r="AL137" s="99">
        <v>1.9130160835000001</v>
      </c>
      <c r="AM137" s="99">
        <v>7.2611480000000003E-3</v>
      </c>
      <c r="AN137" s="99">
        <v>1.1197885986</v>
      </c>
      <c r="AO137" s="99">
        <v>1.0310109539000001</v>
      </c>
      <c r="AP137" s="99">
        <v>1.2162106531000001</v>
      </c>
      <c r="AQ137" s="99">
        <v>0.46812426779999999</v>
      </c>
      <c r="AR137" s="99">
        <v>0.9675213922</v>
      </c>
      <c r="AS137" s="99">
        <v>0.88496062779999995</v>
      </c>
      <c r="AT137" s="99">
        <v>1.0577845104000001</v>
      </c>
      <c r="AU137" s="97">
        <v>1</v>
      </c>
      <c r="AV137" s="97">
        <v>2</v>
      </c>
      <c r="AW137" s="97">
        <v>3</v>
      </c>
      <c r="AX137" s="97" t="s">
        <v>28</v>
      </c>
      <c r="AY137" s="97" t="s">
        <v>231</v>
      </c>
      <c r="AZ137" s="97" t="s">
        <v>28</v>
      </c>
      <c r="BA137" s="97" t="s">
        <v>28</v>
      </c>
      <c r="BB137" s="97" t="s">
        <v>28</v>
      </c>
      <c r="BC137" s="103" t="s">
        <v>236</v>
      </c>
      <c r="BD137" s="104">
        <v>183.4</v>
      </c>
      <c r="BE137" s="104">
        <v>204</v>
      </c>
      <c r="BF137" s="104">
        <v>251.4</v>
      </c>
      <c r="CO137" s="4"/>
    </row>
    <row r="138" spans="1:104" x14ac:dyDescent="0.3">
      <c r="A138" s="10"/>
      <c r="B138" t="s">
        <v>168</v>
      </c>
      <c r="C138" s="97">
        <v>10378</v>
      </c>
      <c r="D138" s="111">
        <v>3280002</v>
      </c>
      <c r="E138" s="112">
        <v>3.3039652098999999</v>
      </c>
      <c r="F138" s="99">
        <v>3.2194186117000001</v>
      </c>
      <c r="G138" s="99">
        <v>3.3907321241999999</v>
      </c>
      <c r="H138" s="99">
        <v>2.9418380000000002E-11</v>
      </c>
      <c r="I138" s="100">
        <v>3.1640224610000001</v>
      </c>
      <c r="J138" s="99">
        <v>3.103730455</v>
      </c>
      <c r="K138" s="99">
        <v>3.2254856789000002</v>
      </c>
      <c r="L138" s="99">
        <v>0.91581046359999996</v>
      </c>
      <c r="M138" s="99">
        <v>0.89237539259999998</v>
      </c>
      <c r="N138" s="99">
        <v>0.93986097359999998</v>
      </c>
      <c r="O138" s="111">
        <v>11512</v>
      </c>
      <c r="P138" s="111">
        <v>3557711</v>
      </c>
      <c r="Q138" s="112">
        <v>3.2443144765</v>
      </c>
      <c r="R138" s="99">
        <v>3.1660637361999999</v>
      </c>
      <c r="S138" s="99">
        <v>3.3244992202999999</v>
      </c>
      <c r="T138" s="99">
        <v>3.1172041E-9</v>
      </c>
      <c r="U138" s="100">
        <v>3.2357884044</v>
      </c>
      <c r="V138" s="99">
        <v>3.1772161184000001</v>
      </c>
      <c r="W138" s="99">
        <v>3.2954404762</v>
      </c>
      <c r="X138" s="99">
        <v>0.92884757399999995</v>
      </c>
      <c r="Y138" s="99">
        <v>0.90644437879999995</v>
      </c>
      <c r="Z138" s="99">
        <v>0.95180447450000005</v>
      </c>
      <c r="AA138" s="111">
        <v>12850</v>
      </c>
      <c r="AB138" s="111">
        <v>3704374</v>
      </c>
      <c r="AC138" s="112">
        <v>3.2155711831999998</v>
      </c>
      <c r="AD138" s="99">
        <v>3.142079625</v>
      </c>
      <c r="AE138" s="99">
        <v>3.2907816694999998</v>
      </c>
      <c r="AF138" s="99">
        <v>1.391731E-18</v>
      </c>
      <c r="AG138" s="100">
        <v>3.4688722035000001</v>
      </c>
      <c r="AH138" s="99">
        <v>3.4094107188999998</v>
      </c>
      <c r="AI138" s="99">
        <v>3.5293707201000002</v>
      </c>
      <c r="AJ138" s="99">
        <v>0.90142005079999998</v>
      </c>
      <c r="AK138" s="99">
        <v>0.88081818560000003</v>
      </c>
      <c r="AL138" s="99">
        <v>0.92250378259999999</v>
      </c>
      <c r="AM138" s="99">
        <v>0.53147994639999996</v>
      </c>
      <c r="AN138" s="99">
        <v>0.99114041090000005</v>
      </c>
      <c r="AO138" s="99">
        <v>0.96389524650000002</v>
      </c>
      <c r="AP138" s="99">
        <v>1.0191556787</v>
      </c>
      <c r="AQ138" s="99">
        <v>0.22659004029999999</v>
      </c>
      <c r="AR138" s="99">
        <v>0.98194571379999995</v>
      </c>
      <c r="AS138" s="99">
        <v>0.95337146090000002</v>
      </c>
      <c r="AT138" s="99">
        <v>1.0113763883</v>
      </c>
      <c r="AU138" s="97">
        <v>1</v>
      </c>
      <c r="AV138" s="97">
        <v>2</v>
      </c>
      <c r="AW138" s="97">
        <v>3</v>
      </c>
      <c r="AX138" s="97" t="s">
        <v>28</v>
      </c>
      <c r="AY138" s="97" t="s">
        <v>28</v>
      </c>
      <c r="AZ138" s="97" t="s">
        <v>28</v>
      </c>
      <c r="BA138" s="97" t="s">
        <v>28</v>
      </c>
      <c r="BB138" s="97" t="s">
        <v>28</v>
      </c>
      <c r="BC138" s="103" t="s">
        <v>233</v>
      </c>
      <c r="BD138" s="104">
        <v>2075.6</v>
      </c>
      <c r="BE138" s="104">
        <v>2302.4</v>
      </c>
      <c r="BF138" s="104">
        <v>2570</v>
      </c>
      <c r="BQ138" s="52"/>
      <c r="CZ138" s="4"/>
    </row>
    <row r="139" spans="1:104" s="3" customFormat="1" x14ac:dyDescent="0.3">
      <c r="A139" s="10" t="s">
        <v>239</v>
      </c>
      <c r="B139" s="3" t="s">
        <v>128</v>
      </c>
      <c r="C139" s="108">
        <v>629</v>
      </c>
      <c r="D139" s="109">
        <v>29265</v>
      </c>
      <c r="E139" s="107">
        <v>26.525121927000001</v>
      </c>
      <c r="F139" s="105">
        <v>22.000139045000001</v>
      </c>
      <c r="G139" s="105">
        <v>31.980802111999999</v>
      </c>
      <c r="H139" s="105">
        <v>5.3129740000000001E-98</v>
      </c>
      <c r="I139" s="110">
        <v>21.493251323999999</v>
      </c>
      <c r="J139" s="105">
        <v>19.877533262</v>
      </c>
      <c r="K139" s="105">
        <v>23.240300815000001</v>
      </c>
      <c r="L139" s="105">
        <v>7.4263104247999996</v>
      </c>
      <c r="M139" s="105">
        <v>6.1594386779999999</v>
      </c>
      <c r="N139" s="105">
        <v>8.9537520231999999</v>
      </c>
      <c r="O139" s="109">
        <v>652</v>
      </c>
      <c r="P139" s="109">
        <v>29437</v>
      </c>
      <c r="Q139" s="107">
        <v>25.036237691</v>
      </c>
      <c r="R139" s="105">
        <v>20.754586009000001</v>
      </c>
      <c r="S139" s="105">
        <v>30.201190108999999</v>
      </c>
      <c r="T139" s="105">
        <v>7.5941839999999997E-97</v>
      </c>
      <c r="U139" s="110">
        <v>22.148996160999999</v>
      </c>
      <c r="V139" s="105">
        <v>20.512491906000001</v>
      </c>
      <c r="W139" s="105">
        <v>23.916062135000001</v>
      </c>
      <c r="X139" s="105">
        <v>7.3773192282000002</v>
      </c>
      <c r="Y139" s="105">
        <v>6.1156635566000004</v>
      </c>
      <c r="Z139" s="105">
        <v>8.8992532849000003</v>
      </c>
      <c r="AA139" s="109">
        <v>809</v>
      </c>
      <c r="AB139" s="109">
        <v>26626</v>
      </c>
      <c r="AC139" s="107">
        <v>30.164508779999998</v>
      </c>
      <c r="AD139" s="105">
        <v>25.067472506000001</v>
      </c>
      <c r="AE139" s="105">
        <v>36.297939081999999</v>
      </c>
      <c r="AF139" s="105">
        <v>3.7710500000000001E-113</v>
      </c>
      <c r="AG139" s="110">
        <v>30.383835349000002</v>
      </c>
      <c r="AH139" s="105">
        <v>28.360634400999999</v>
      </c>
      <c r="AI139" s="105">
        <v>32.551368119999999</v>
      </c>
      <c r="AJ139" s="105">
        <v>8.4560071877999992</v>
      </c>
      <c r="AK139" s="105">
        <v>7.0271566241999999</v>
      </c>
      <c r="AL139" s="105">
        <v>10.175389761</v>
      </c>
      <c r="AM139" s="105">
        <v>8.3934092900000007E-2</v>
      </c>
      <c r="AN139" s="105">
        <v>1.2048339351999999</v>
      </c>
      <c r="AO139" s="105">
        <v>0.97533206390000005</v>
      </c>
      <c r="AP139" s="105">
        <v>1.4883390645000001</v>
      </c>
      <c r="AQ139" s="105">
        <v>0.59460723159999995</v>
      </c>
      <c r="AR139" s="105">
        <v>0.94386890130000001</v>
      </c>
      <c r="AS139" s="105">
        <v>0.76297884439999997</v>
      </c>
      <c r="AT139" s="105">
        <v>1.1676450919000001</v>
      </c>
      <c r="AU139" s="108">
        <v>1</v>
      </c>
      <c r="AV139" s="108">
        <v>2</v>
      </c>
      <c r="AW139" s="108">
        <v>3</v>
      </c>
      <c r="AX139" s="108" t="s">
        <v>28</v>
      </c>
      <c r="AY139" s="108" t="s">
        <v>28</v>
      </c>
      <c r="AZ139" s="108" t="s">
        <v>28</v>
      </c>
      <c r="BA139" s="108" t="s">
        <v>28</v>
      </c>
      <c r="BB139" s="108" t="s">
        <v>28</v>
      </c>
      <c r="BC139" s="101" t="s">
        <v>233</v>
      </c>
      <c r="BD139" s="102">
        <v>125.8</v>
      </c>
      <c r="BE139" s="102">
        <v>130.4</v>
      </c>
      <c r="BF139" s="102">
        <v>161.80000000000001</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40" width="8.88671875" customWidth="1"/>
    <col min="41" max="41" width="12" bestFit="1" customWidth="1"/>
    <col min="42" max="47" width="8.88671875" customWidth="1"/>
    <col min="48" max="48" width="26" bestFit="1" customWidth="1"/>
    <col min="49" max="49" width="12" bestFit="1" customWidth="1"/>
    <col min="50" max="50" width="13.5546875" bestFit="1" customWidth="1"/>
    <col min="51" max="51" width="14.109375" bestFit="1" customWidth="1"/>
    <col min="52" max="52" width="12.109375" bestFit="1" customWidth="1"/>
    <col min="53" max="53" width="27.33203125" bestFit="1" customWidth="1"/>
    <col min="54" max="56" width="12" bestFit="1" customWidth="1"/>
    <col min="57" max="57" width="12.33203125" bestFit="1" customWidth="1"/>
    <col min="58" max="58" width="27.33203125" bestFit="1" customWidth="1"/>
    <col min="59" max="61" width="12" bestFit="1" customWidth="1"/>
    <col min="62" max="62" width="12.33203125" bestFit="1" customWidth="1"/>
    <col min="63" max="65" width="8.88671875" customWidth="1"/>
    <col min="68" max="70" width="12.33203125" customWidth="1"/>
    <col min="75" max="77" width="16.109375" bestFit="1" customWidth="1"/>
  </cols>
  <sheetData>
    <row r="1" spans="1:77" s="5" customFormat="1" x14ac:dyDescent="0.3">
      <c r="A1" s="5" t="s">
        <v>208</v>
      </c>
      <c r="B1" s="5" t="s">
        <v>447</v>
      </c>
      <c r="C1" s="22"/>
      <c r="D1" s="20"/>
      <c r="E1" s="20"/>
      <c r="F1" s="20"/>
      <c r="G1" s="20"/>
      <c r="H1" s="20"/>
      <c r="I1" s="20"/>
      <c r="J1" s="20"/>
      <c r="K1" s="20"/>
      <c r="L1" s="20"/>
      <c r="M1" s="20"/>
      <c r="N1" s="47"/>
      <c r="P1" s="48"/>
      <c r="U1" s="20"/>
      <c r="AL1" s="20"/>
    </row>
    <row r="2" spans="1:77" s="5" customFormat="1" x14ac:dyDescent="0.3">
      <c r="A2" s="5" t="s">
        <v>209</v>
      </c>
      <c r="B2" s="49">
        <v>45628</v>
      </c>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434</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t="s">
        <v>445</v>
      </c>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446</v>
      </c>
      <c r="D6" s="6"/>
      <c r="U6"/>
      <c r="AL6"/>
      <c r="BN6" s="6"/>
      <c r="BO6" s="6"/>
      <c r="BP6" s="6"/>
      <c r="BQ6" s="6"/>
      <c r="BR6" s="12"/>
      <c r="BS6" s="12"/>
      <c r="BT6" s="12"/>
      <c r="BU6" s="12"/>
    </row>
    <row r="7" spans="1:77" x14ac:dyDescent="0.3">
      <c r="A7" s="9" t="s">
        <v>37</v>
      </c>
      <c r="B7" s="97" t="s">
        <v>1</v>
      </c>
      <c r="C7" s="97" t="s">
        <v>2</v>
      </c>
      <c r="D7" s="98" t="s">
        <v>3</v>
      </c>
      <c r="E7" s="99" t="s">
        <v>4</v>
      </c>
      <c r="F7" s="99" t="s">
        <v>5</v>
      </c>
      <c r="G7" s="99" t="s">
        <v>6</v>
      </c>
      <c r="H7" s="100" t="s">
        <v>7</v>
      </c>
      <c r="I7" s="99" t="s">
        <v>155</v>
      </c>
      <c r="J7" s="99" t="s">
        <v>156</v>
      </c>
      <c r="K7" s="99" t="s">
        <v>8</v>
      </c>
      <c r="L7" s="99" t="s">
        <v>9</v>
      </c>
      <c r="M7" s="99" t="s">
        <v>10</v>
      </c>
      <c r="N7" s="99" t="s">
        <v>249</v>
      </c>
      <c r="O7" s="97" t="s">
        <v>250</v>
      </c>
      <c r="P7" s="97" t="s">
        <v>251</v>
      </c>
      <c r="Q7" s="97" t="s">
        <v>252</v>
      </c>
      <c r="R7" s="97" t="s">
        <v>253</v>
      </c>
      <c r="S7" s="97" t="s">
        <v>11</v>
      </c>
      <c r="T7" s="97" t="s">
        <v>12</v>
      </c>
      <c r="U7" s="98" t="s">
        <v>13</v>
      </c>
      <c r="V7" s="97" t="s">
        <v>14</v>
      </c>
      <c r="W7" s="97" t="s">
        <v>15</v>
      </c>
      <c r="X7" s="97" t="s">
        <v>16</v>
      </c>
      <c r="Y7" s="100" t="s">
        <v>17</v>
      </c>
      <c r="Z7" s="97" t="s">
        <v>157</v>
      </c>
      <c r="AA7" s="97" t="s">
        <v>158</v>
      </c>
      <c r="AB7" s="97" t="s">
        <v>18</v>
      </c>
      <c r="AC7" s="97" t="s">
        <v>19</v>
      </c>
      <c r="AD7" s="97" t="s">
        <v>20</v>
      </c>
      <c r="AE7" s="97" t="s">
        <v>254</v>
      </c>
      <c r="AF7" s="97" t="s">
        <v>255</v>
      </c>
      <c r="AG7" s="97" t="s">
        <v>256</v>
      </c>
      <c r="AH7" s="97" t="s">
        <v>257</v>
      </c>
      <c r="AI7" s="97" t="s">
        <v>258</v>
      </c>
      <c r="AJ7" s="97" t="s">
        <v>210</v>
      </c>
      <c r="AK7" s="97" t="s">
        <v>211</v>
      </c>
      <c r="AL7" s="98" t="s">
        <v>212</v>
      </c>
      <c r="AM7" s="97" t="s">
        <v>213</v>
      </c>
      <c r="AN7" s="97" t="s">
        <v>214</v>
      </c>
      <c r="AO7" s="97" t="s">
        <v>215</v>
      </c>
      <c r="AP7" s="100" t="s">
        <v>216</v>
      </c>
      <c r="AQ7" s="97" t="s">
        <v>217</v>
      </c>
      <c r="AR7" s="97" t="s">
        <v>218</v>
      </c>
      <c r="AS7" s="97" t="s">
        <v>219</v>
      </c>
      <c r="AT7" s="97" t="s">
        <v>220</v>
      </c>
      <c r="AU7" s="97" t="s">
        <v>221</v>
      </c>
      <c r="AV7" s="97" t="s">
        <v>259</v>
      </c>
      <c r="AW7" s="97" t="s">
        <v>260</v>
      </c>
      <c r="AX7" s="97" t="s">
        <v>261</v>
      </c>
      <c r="AY7" s="97" t="s">
        <v>262</v>
      </c>
      <c r="AZ7" s="97" t="s">
        <v>263</v>
      </c>
      <c r="BA7" s="97" t="s">
        <v>264</v>
      </c>
      <c r="BB7" s="97" t="s">
        <v>222</v>
      </c>
      <c r="BC7" s="97" t="s">
        <v>223</v>
      </c>
      <c r="BD7" s="97" t="s">
        <v>224</v>
      </c>
      <c r="BE7" s="97" t="s">
        <v>225</v>
      </c>
      <c r="BF7" s="97" t="s">
        <v>265</v>
      </c>
      <c r="BG7" s="97" t="s">
        <v>21</v>
      </c>
      <c r="BH7" s="97" t="s">
        <v>22</v>
      </c>
      <c r="BI7" s="97" t="s">
        <v>23</v>
      </c>
      <c r="BJ7" s="97" t="s">
        <v>24</v>
      </c>
      <c r="BK7" s="97" t="s">
        <v>159</v>
      </c>
      <c r="BL7" s="97" t="s">
        <v>160</v>
      </c>
      <c r="BM7" s="97" t="s">
        <v>226</v>
      </c>
      <c r="BN7" s="97" t="s">
        <v>266</v>
      </c>
      <c r="BO7" s="97" t="s">
        <v>267</v>
      </c>
      <c r="BP7" s="97" t="s">
        <v>268</v>
      </c>
      <c r="BQ7" s="97" t="s">
        <v>161</v>
      </c>
      <c r="BR7" s="99" t="s">
        <v>227</v>
      </c>
      <c r="BS7" s="99" t="s">
        <v>25</v>
      </c>
      <c r="BT7" s="99" t="s">
        <v>26</v>
      </c>
      <c r="BU7" s="99" t="s">
        <v>228</v>
      </c>
      <c r="BV7" s="101" t="s">
        <v>27</v>
      </c>
      <c r="BW7" s="102" t="s">
        <v>131</v>
      </c>
      <c r="BX7" s="102" t="s">
        <v>132</v>
      </c>
      <c r="BY7" s="102" t="s">
        <v>229</v>
      </c>
    </row>
    <row r="8" spans="1:77" x14ac:dyDescent="0.3">
      <c r="A8" t="s">
        <v>38</v>
      </c>
      <c r="B8" s="97">
        <v>1866</v>
      </c>
      <c r="C8" s="97">
        <v>40168</v>
      </c>
      <c r="D8" s="98">
        <v>47.693437080000002</v>
      </c>
      <c r="E8" s="99">
        <v>45.473111058000001</v>
      </c>
      <c r="F8" s="99">
        <v>50.022175470999997</v>
      </c>
      <c r="G8" s="99">
        <v>1E-100</v>
      </c>
      <c r="H8" s="100">
        <v>46.454889463999997</v>
      </c>
      <c r="I8" s="99">
        <v>44.394219452000002</v>
      </c>
      <c r="J8" s="99">
        <v>48.611210689000004</v>
      </c>
      <c r="K8" s="99">
        <v>13.265042177</v>
      </c>
      <c r="L8" s="99">
        <v>12.647499803000001</v>
      </c>
      <c r="M8" s="99">
        <v>13.912737433</v>
      </c>
      <c r="N8" s="99" t="s">
        <v>28</v>
      </c>
      <c r="O8" s="99" t="s">
        <v>28</v>
      </c>
      <c r="P8" s="99" t="s">
        <v>28</v>
      </c>
      <c r="Q8" s="99" t="s">
        <v>28</v>
      </c>
      <c r="R8" s="99" t="s">
        <v>28</v>
      </c>
      <c r="S8" s="97">
        <v>1655</v>
      </c>
      <c r="T8" s="97">
        <v>35833</v>
      </c>
      <c r="U8" s="98">
        <v>43.074750285</v>
      </c>
      <c r="V8" s="99">
        <v>40.967197134000003</v>
      </c>
      <c r="W8" s="99">
        <v>45.290726286999998</v>
      </c>
      <c r="X8" s="99">
        <v>1E-100</v>
      </c>
      <c r="Y8" s="100">
        <v>46.186476153000001</v>
      </c>
      <c r="Z8" s="99">
        <v>44.014054143000003</v>
      </c>
      <c r="AA8" s="99">
        <v>48.466123400000001</v>
      </c>
      <c r="AB8" s="99">
        <v>12.35791371</v>
      </c>
      <c r="AC8" s="99">
        <v>11.753268070000001</v>
      </c>
      <c r="AD8" s="99">
        <v>12.993665283</v>
      </c>
      <c r="AE8" s="97" t="s">
        <v>28</v>
      </c>
      <c r="AF8" s="99" t="s">
        <v>28</v>
      </c>
      <c r="AG8" s="99" t="s">
        <v>28</v>
      </c>
      <c r="AH8" s="99" t="s">
        <v>28</v>
      </c>
      <c r="AI8" s="99" t="s">
        <v>28</v>
      </c>
      <c r="AJ8" s="97">
        <v>1503</v>
      </c>
      <c r="AK8" s="97">
        <v>32488</v>
      </c>
      <c r="AL8" s="98">
        <v>34.905877226000001</v>
      </c>
      <c r="AM8" s="99">
        <v>33.129168002</v>
      </c>
      <c r="AN8" s="99">
        <v>36.777870933000003</v>
      </c>
      <c r="AO8" s="99">
        <v>1E-100</v>
      </c>
      <c r="AP8" s="100">
        <v>46.263235655999999</v>
      </c>
      <c r="AQ8" s="99">
        <v>43.982510978999997</v>
      </c>
      <c r="AR8" s="99">
        <v>48.662227911000002</v>
      </c>
      <c r="AS8" s="99">
        <v>9.7851535018</v>
      </c>
      <c r="AT8" s="99">
        <v>9.2870891681999996</v>
      </c>
      <c r="AU8" s="99">
        <v>10.309928904</v>
      </c>
      <c r="AV8" s="97" t="s">
        <v>28</v>
      </c>
      <c r="AW8" s="99" t="s">
        <v>28</v>
      </c>
      <c r="AX8" s="99" t="s">
        <v>28</v>
      </c>
      <c r="AY8" s="99" t="s">
        <v>28</v>
      </c>
      <c r="AZ8" s="99" t="s">
        <v>28</v>
      </c>
      <c r="BA8" s="97" t="s">
        <v>28</v>
      </c>
      <c r="BB8" s="99" t="s">
        <v>28</v>
      </c>
      <c r="BC8" s="99" t="s">
        <v>28</v>
      </c>
      <c r="BD8" s="99" t="s">
        <v>28</v>
      </c>
      <c r="BE8" s="99" t="s">
        <v>28</v>
      </c>
      <c r="BF8" s="97" t="s">
        <v>28</v>
      </c>
      <c r="BG8" s="99" t="s">
        <v>28</v>
      </c>
      <c r="BH8" s="99" t="s">
        <v>28</v>
      </c>
      <c r="BI8" s="99" t="s">
        <v>28</v>
      </c>
      <c r="BJ8" s="99" t="s">
        <v>28</v>
      </c>
      <c r="BK8" s="97">
        <v>1</v>
      </c>
      <c r="BL8" s="97">
        <v>2</v>
      </c>
      <c r="BM8" s="97">
        <v>3</v>
      </c>
      <c r="BN8" s="97" t="s">
        <v>28</v>
      </c>
      <c r="BO8" s="97" t="s">
        <v>28</v>
      </c>
      <c r="BP8" s="97" t="s">
        <v>28</v>
      </c>
      <c r="BQ8" s="97" t="s">
        <v>28</v>
      </c>
      <c r="BR8" s="99" t="s">
        <v>28</v>
      </c>
      <c r="BS8" s="99" t="s">
        <v>28</v>
      </c>
      <c r="BT8" s="99" t="s">
        <v>28</v>
      </c>
      <c r="BU8" s="99" t="s">
        <v>28</v>
      </c>
      <c r="BV8" s="103" t="s">
        <v>269</v>
      </c>
      <c r="BW8" s="104">
        <v>373.2</v>
      </c>
      <c r="BX8" s="104">
        <v>331</v>
      </c>
      <c r="BY8" s="104">
        <v>300.60000000000002</v>
      </c>
    </row>
    <row r="9" spans="1:77" x14ac:dyDescent="0.3">
      <c r="A9" t="s">
        <v>39</v>
      </c>
      <c r="B9" s="97">
        <v>1699</v>
      </c>
      <c r="C9" s="97">
        <v>455422</v>
      </c>
      <c r="D9" s="98">
        <v>5.0263902343</v>
      </c>
      <c r="E9" s="99">
        <v>4.7826934737000002</v>
      </c>
      <c r="F9" s="99">
        <v>5.2825042890000002</v>
      </c>
      <c r="G9" s="99">
        <v>7.3726890000000005E-40</v>
      </c>
      <c r="H9" s="100">
        <v>3.7306058996</v>
      </c>
      <c r="I9" s="99">
        <v>3.5573666412999998</v>
      </c>
      <c r="J9" s="99">
        <v>3.9122816907</v>
      </c>
      <c r="K9" s="99">
        <v>1.3979969266000001</v>
      </c>
      <c r="L9" s="99">
        <v>1.3302172066</v>
      </c>
      <c r="M9" s="99">
        <v>1.4692302857999999</v>
      </c>
      <c r="N9" s="99" t="s">
        <v>40</v>
      </c>
      <c r="O9" s="99">
        <v>0.58578243029999999</v>
      </c>
      <c r="P9" s="99">
        <v>0.55266915250000004</v>
      </c>
      <c r="Q9" s="99">
        <v>0.62087969629999995</v>
      </c>
      <c r="R9" s="105">
        <v>1.5188500000000001E-72</v>
      </c>
      <c r="S9" s="97">
        <v>2002</v>
      </c>
      <c r="T9" s="97">
        <v>481034</v>
      </c>
      <c r="U9" s="98">
        <v>5.2692609276000004</v>
      </c>
      <c r="V9" s="99">
        <v>5.0327997613999997</v>
      </c>
      <c r="W9" s="99">
        <v>5.5168319901</v>
      </c>
      <c r="X9" s="99">
        <v>1.197163E-69</v>
      </c>
      <c r="Y9" s="100">
        <v>4.1618679760999999</v>
      </c>
      <c r="Z9" s="99">
        <v>3.9834958013000001</v>
      </c>
      <c r="AA9" s="99">
        <v>4.3482272643000002</v>
      </c>
      <c r="AB9" s="99">
        <v>1.5117225620999999</v>
      </c>
      <c r="AC9" s="99">
        <v>1.4438831277999999</v>
      </c>
      <c r="AD9" s="99">
        <v>1.5827493656</v>
      </c>
      <c r="AE9" s="97" t="s">
        <v>46</v>
      </c>
      <c r="AF9" s="99">
        <v>0.50871171729999998</v>
      </c>
      <c r="AG9" s="99">
        <v>0.48122308670000002</v>
      </c>
      <c r="AH9" s="99">
        <v>0.53777056519999999</v>
      </c>
      <c r="AI9" s="105">
        <v>1.09968E-125</v>
      </c>
      <c r="AJ9" s="97">
        <v>2385</v>
      </c>
      <c r="AK9" s="97">
        <v>498540</v>
      </c>
      <c r="AL9" s="98">
        <v>4.8068965189000004</v>
      </c>
      <c r="AM9" s="99">
        <v>4.6085020438999997</v>
      </c>
      <c r="AN9" s="99">
        <v>5.0138318099000001</v>
      </c>
      <c r="AO9" s="99">
        <v>9.6901449999999992E-44</v>
      </c>
      <c r="AP9" s="100">
        <v>4.7839691899999996</v>
      </c>
      <c r="AQ9" s="99">
        <v>4.5957748302999999</v>
      </c>
      <c r="AR9" s="99">
        <v>4.9798700015000001</v>
      </c>
      <c r="AS9" s="99">
        <v>1.3475157779</v>
      </c>
      <c r="AT9" s="99">
        <v>1.2918999175999999</v>
      </c>
      <c r="AU9" s="99">
        <v>1.4055258825000001</v>
      </c>
      <c r="AV9" s="97" t="s">
        <v>244</v>
      </c>
      <c r="AW9" s="99">
        <v>0.58160515209999997</v>
      </c>
      <c r="AX9" s="99">
        <v>0.55339020090000002</v>
      </c>
      <c r="AY9" s="99">
        <v>0.6112586605</v>
      </c>
      <c r="AZ9" s="105">
        <v>3.1080099999999999E-101</v>
      </c>
      <c r="BA9" s="97" t="s">
        <v>245</v>
      </c>
      <c r="BB9" s="105">
        <v>4.3079579999999999E-4</v>
      </c>
      <c r="BC9" s="99">
        <v>1.4944091298</v>
      </c>
      <c r="BD9" s="99">
        <v>1.1949128955999999</v>
      </c>
      <c r="BE9" s="99">
        <v>1.8689719189</v>
      </c>
      <c r="BF9" s="97" t="s">
        <v>242</v>
      </c>
      <c r="BG9" s="105">
        <v>5.8787080000000005E-4</v>
      </c>
      <c r="BH9" s="99">
        <v>0.65494706219999999</v>
      </c>
      <c r="BI9" s="99">
        <v>0.51451916669999997</v>
      </c>
      <c r="BJ9" s="99">
        <v>0.83370199219999996</v>
      </c>
      <c r="BK9" s="97">
        <v>1</v>
      </c>
      <c r="BL9" s="97">
        <v>2</v>
      </c>
      <c r="BM9" s="97">
        <v>3</v>
      </c>
      <c r="BN9" s="97" t="s">
        <v>271</v>
      </c>
      <c r="BO9" s="97" t="s">
        <v>271</v>
      </c>
      <c r="BP9" s="97" t="s">
        <v>271</v>
      </c>
      <c r="BQ9" s="97" t="s">
        <v>230</v>
      </c>
      <c r="BR9" s="99" t="s">
        <v>231</v>
      </c>
      <c r="BS9" s="99" t="s">
        <v>28</v>
      </c>
      <c r="BT9" s="99" t="s">
        <v>28</v>
      </c>
      <c r="BU9" s="99" t="s">
        <v>28</v>
      </c>
      <c r="BV9" s="103" t="s">
        <v>269</v>
      </c>
      <c r="BW9" s="104">
        <v>339.8</v>
      </c>
      <c r="BX9" s="104">
        <v>400.4</v>
      </c>
      <c r="BY9" s="104">
        <v>477</v>
      </c>
    </row>
    <row r="10" spans="1:77" x14ac:dyDescent="0.3">
      <c r="A10" t="s">
        <v>31</v>
      </c>
      <c r="B10" s="97">
        <v>1594</v>
      </c>
      <c r="C10" s="97">
        <v>439115</v>
      </c>
      <c r="D10" s="98">
        <v>3.7646333575000002</v>
      </c>
      <c r="E10" s="99">
        <v>3.5768524476999999</v>
      </c>
      <c r="F10" s="99">
        <v>3.9622725634</v>
      </c>
      <c r="G10" s="99">
        <v>7.8136187900000001E-2</v>
      </c>
      <c r="H10" s="100">
        <v>3.6300285801999999</v>
      </c>
      <c r="I10" s="99">
        <v>3.4561293899000001</v>
      </c>
      <c r="J10" s="99">
        <v>3.8126777115000001</v>
      </c>
      <c r="K10" s="99">
        <v>1.0470627266000001</v>
      </c>
      <c r="L10" s="99">
        <v>0.99483496019999995</v>
      </c>
      <c r="M10" s="99">
        <v>1.1020323945999999</v>
      </c>
      <c r="N10" s="99" t="s">
        <v>28</v>
      </c>
      <c r="O10" s="99" t="s">
        <v>28</v>
      </c>
      <c r="P10" s="99" t="s">
        <v>28</v>
      </c>
      <c r="Q10" s="99" t="s">
        <v>28</v>
      </c>
      <c r="R10" s="105" t="s">
        <v>28</v>
      </c>
      <c r="S10" s="97">
        <v>1834</v>
      </c>
      <c r="T10" s="97">
        <v>475899</v>
      </c>
      <c r="U10" s="98">
        <v>3.8596230916000001</v>
      </c>
      <c r="V10" s="99">
        <v>3.6795326105999999</v>
      </c>
      <c r="W10" s="99">
        <v>4.0485278936000002</v>
      </c>
      <c r="X10" s="99">
        <v>2.9040400000000001E-5</v>
      </c>
      <c r="Y10" s="100">
        <v>3.8537588858</v>
      </c>
      <c r="Z10" s="99">
        <v>3.6813606645000001</v>
      </c>
      <c r="AA10" s="99">
        <v>4.0342305206000004</v>
      </c>
      <c r="AB10" s="99">
        <v>1.107305064</v>
      </c>
      <c r="AC10" s="99">
        <v>1.0556380755000001</v>
      </c>
      <c r="AD10" s="99">
        <v>1.1615008335999999</v>
      </c>
      <c r="AE10" s="97" t="s">
        <v>28</v>
      </c>
      <c r="AF10" s="99" t="s">
        <v>28</v>
      </c>
      <c r="AG10" s="99" t="s">
        <v>28</v>
      </c>
      <c r="AH10" s="99" t="s">
        <v>28</v>
      </c>
      <c r="AI10" s="105" t="s">
        <v>28</v>
      </c>
      <c r="AJ10" s="97">
        <v>2243</v>
      </c>
      <c r="AK10" s="97">
        <v>502151</v>
      </c>
      <c r="AL10" s="98">
        <v>4.7351187604999998</v>
      </c>
      <c r="AM10" s="99">
        <v>4.5342725997000004</v>
      </c>
      <c r="AN10" s="99">
        <v>4.9448614267000002</v>
      </c>
      <c r="AO10" s="99">
        <v>1.491874E-37</v>
      </c>
      <c r="AP10" s="100">
        <v>4.4667838956999999</v>
      </c>
      <c r="AQ10" s="99">
        <v>4.2857028703999998</v>
      </c>
      <c r="AR10" s="99">
        <v>4.6555160202000003</v>
      </c>
      <c r="AS10" s="99">
        <v>1.3273943417</v>
      </c>
      <c r="AT10" s="99">
        <v>1.2710912011</v>
      </c>
      <c r="AU10" s="99">
        <v>1.3861914367999999</v>
      </c>
      <c r="AV10" s="97" t="s">
        <v>28</v>
      </c>
      <c r="AW10" s="99" t="s">
        <v>28</v>
      </c>
      <c r="AX10" s="99" t="s">
        <v>28</v>
      </c>
      <c r="AY10" s="99" t="s">
        <v>28</v>
      </c>
      <c r="AZ10" s="105" t="s">
        <v>28</v>
      </c>
      <c r="BA10" s="97" t="s">
        <v>28</v>
      </c>
      <c r="BB10" s="105" t="s">
        <v>28</v>
      </c>
      <c r="BC10" s="99" t="s">
        <v>28</v>
      </c>
      <c r="BD10" s="99" t="s">
        <v>28</v>
      </c>
      <c r="BE10" s="99" t="s">
        <v>28</v>
      </c>
      <c r="BF10" s="97" t="s">
        <v>28</v>
      </c>
      <c r="BG10" s="105" t="s">
        <v>28</v>
      </c>
      <c r="BH10" s="99" t="s">
        <v>28</v>
      </c>
      <c r="BI10" s="99" t="s">
        <v>28</v>
      </c>
      <c r="BJ10" s="99" t="s">
        <v>28</v>
      </c>
      <c r="BK10" s="97" t="s">
        <v>28</v>
      </c>
      <c r="BL10" s="97">
        <v>2</v>
      </c>
      <c r="BM10" s="97">
        <v>3</v>
      </c>
      <c r="BN10" s="97" t="s">
        <v>28</v>
      </c>
      <c r="BO10" s="97" t="s">
        <v>28</v>
      </c>
      <c r="BP10" s="97" t="s">
        <v>28</v>
      </c>
      <c r="BQ10" s="97" t="s">
        <v>28</v>
      </c>
      <c r="BR10" s="99" t="s">
        <v>28</v>
      </c>
      <c r="BS10" s="99" t="s">
        <v>28</v>
      </c>
      <c r="BT10" s="99" t="s">
        <v>28</v>
      </c>
      <c r="BU10" s="99" t="s">
        <v>28</v>
      </c>
      <c r="BV10" s="103" t="s">
        <v>428</v>
      </c>
      <c r="BW10" s="104">
        <v>318.8</v>
      </c>
      <c r="BX10" s="104">
        <v>366.8</v>
      </c>
      <c r="BY10" s="104">
        <v>448.6</v>
      </c>
    </row>
    <row r="11" spans="1:77" x14ac:dyDescent="0.3">
      <c r="A11" t="s">
        <v>32</v>
      </c>
      <c r="B11" s="97">
        <v>1397</v>
      </c>
      <c r="C11" s="97">
        <v>443535</v>
      </c>
      <c r="D11" s="98">
        <v>3.1031119979000001</v>
      </c>
      <c r="E11" s="99">
        <v>2.9388446584999999</v>
      </c>
      <c r="F11" s="99">
        <v>3.2765610945999999</v>
      </c>
      <c r="G11" s="99">
        <v>1.1172975E-7</v>
      </c>
      <c r="H11" s="100">
        <v>3.1496950634999998</v>
      </c>
      <c r="I11" s="99">
        <v>2.9887857100000002</v>
      </c>
      <c r="J11" s="99">
        <v>3.3192674067999999</v>
      </c>
      <c r="K11" s="99">
        <v>0.86307286809999995</v>
      </c>
      <c r="L11" s="99">
        <v>0.81738496390000004</v>
      </c>
      <c r="M11" s="99">
        <v>0.91131450729999997</v>
      </c>
      <c r="N11" s="99" t="s">
        <v>28</v>
      </c>
      <c r="O11" s="99" t="s">
        <v>28</v>
      </c>
      <c r="P11" s="99" t="s">
        <v>28</v>
      </c>
      <c r="Q11" s="99" t="s">
        <v>28</v>
      </c>
      <c r="R11" s="105" t="s">
        <v>28</v>
      </c>
      <c r="S11" s="97">
        <v>1650</v>
      </c>
      <c r="T11" s="97">
        <v>464354</v>
      </c>
      <c r="U11" s="98">
        <v>3.3181913610999998</v>
      </c>
      <c r="V11" s="99">
        <v>3.1558248186000002</v>
      </c>
      <c r="W11" s="99">
        <v>3.488911629</v>
      </c>
      <c r="X11" s="99">
        <v>5.4496295E-2</v>
      </c>
      <c r="Y11" s="100">
        <v>3.5533235419999998</v>
      </c>
      <c r="Z11" s="99">
        <v>3.385942821</v>
      </c>
      <c r="AA11" s="99">
        <v>3.7289785626</v>
      </c>
      <c r="AB11" s="99">
        <v>0.95197121849999999</v>
      </c>
      <c r="AC11" s="99">
        <v>0.90538913249999997</v>
      </c>
      <c r="AD11" s="99">
        <v>1.0009499433</v>
      </c>
      <c r="AE11" s="97" t="s">
        <v>28</v>
      </c>
      <c r="AF11" s="99" t="s">
        <v>28</v>
      </c>
      <c r="AG11" s="99" t="s">
        <v>28</v>
      </c>
      <c r="AH11" s="99" t="s">
        <v>28</v>
      </c>
      <c r="AI11" s="105" t="s">
        <v>28</v>
      </c>
      <c r="AJ11" s="97">
        <v>1760</v>
      </c>
      <c r="AK11" s="97">
        <v>494210</v>
      </c>
      <c r="AL11" s="98">
        <v>3.3181203318999999</v>
      </c>
      <c r="AM11" s="99">
        <v>3.1611525391000002</v>
      </c>
      <c r="AN11" s="99">
        <v>3.4828823985000001</v>
      </c>
      <c r="AO11" s="99">
        <v>3.4145225999999999E-3</v>
      </c>
      <c r="AP11" s="100">
        <v>3.5612391493</v>
      </c>
      <c r="AQ11" s="99">
        <v>3.3986889407</v>
      </c>
      <c r="AR11" s="99">
        <v>3.7315637001000002</v>
      </c>
      <c r="AS11" s="99">
        <v>0.93016762119999996</v>
      </c>
      <c r="AT11" s="99">
        <v>0.88616488959999995</v>
      </c>
      <c r="AU11" s="99">
        <v>0.97635531909999995</v>
      </c>
      <c r="AV11" s="97" t="s">
        <v>28</v>
      </c>
      <c r="AW11" s="99" t="s">
        <v>28</v>
      </c>
      <c r="AX11" s="99" t="s">
        <v>28</v>
      </c>
      <c r="AY11" s="99" t="s">
        <v>28</v>
      </c>
      <c r="AZ11" s="105" t="s">
        <v>28</v>
      </c>
      <c r="BA11" s="97" t="s">
        <v>28</v>
      </c>
      <c r="BB11" s="99" t="s">
        <v>28</v>
      </c>
      <c r="BC11" s="99" t="s">
        <v>28</v>
      </c>
      <c r="BD11" s="99" t="s">
        <v>28</v>
      </c>
      <c r="BE11" s="99" t="s">
        <v>28</v>
      </c>
      <c r="BF11" s="97" t="s">
        <v>28</v>
      </c>
      <c r="BG11" s="99" t="s">
        <v>28</v>
      </c>
      <c r="BH11" s="99" t="s">
        <v>28</v>
      </c>
      <c r="BI11" s="99" t="s">
        <v>28</v>
      </c>
      <c r="BJ11" s="99" t="s">
        <v>28</v>
      </c>
      <c r="BK11" s="97">
        <v>1</v>
      </c>
      <c r="BL11" s="97" t="s">
        <v>28</v>
      </c>
      <c r="BM11" s="97">
        <v>3</v>
      </c>
      <c r="BN11" s="97" t="s">
        <v>28</v>
      </c>
      <c r="BO11" s="97" t="s">
        <v>28</v>
      </c>
      <c r="BP11" s="97" t="s">
        <v>28</v>
      </c>
      <c r="BQ11" s="97" t="s">
        <v>28</v>
      </c>
      <c r="BR11" s="99" t="s">
        <v>28</v>
      </c>
      <c r="BS11" s="99" t="s">
        <v>28</v>
      </c>
      <c r="BT11" s="99" t="s">
        <v>28</v>
      </c>
      <c r="BU11" s="99" t="s">
        <v>28</v>
      </c>
      <c r="BV11" s="103" t="s">
        <v>429</v>
      </c>
      <c r="BW11" s="104">
        <v>279.39999999999998</v>
      </c>
      <c r="BX11" s="104">
        <v>330</v>
      </c>
      <c r="BY11" s="104">
        <v>352</v>
      </c>
    </row>
    <row r="12" spans="1:77" x14ac:dyDescent="0.3">
      <c r="A12" t="s">
        <v>33</v>
      </c>
      <c r="B12" s="97">
        <v>1337</v>
      </c>
      <c r="C12" s="97">
        <v>457907</v>
      </c>
      <c r="D12" s="98">
        <v>3.3264003823000001</v>
      </c>
      <c r="E12" s="99">
        <v>3.1467907125000001</v>
      </c>
      <c r="F12" s="99">
        <v>3.5162616501000001</v>
      </c>
      <c r="G12" s="99">
        <v>6.0313038999999999E-3</v>
      </c>
      <c r="H12" s="100">
        <v>2.9198068603</v>
      </c>
      <c r="I12" s="99">
        <v>2.7674195025000001</v>
      </c>
      <c r="J12" s="99">
        <v>3.0805853952</v>
      </c>
      <c r="K12" s="99">
        <v>0.92517637789999996</v>
      </c>
      <c r="L12" s="99">
        <v>0.87522128990000003</v>
      </c>
      <c r="M12" s="99">
        <v>0.97798275710000004</v>
      </c>
      <c r="N12" s="99" t="s">
        <v>28</v>
      </c>
      <c r="O12" s="99" t="s">
        <v>28</v>
      </c>
      <c r="P12" s="99" t="s">
        <v>28</v>
      </c>
      <c r="Q12" s="99" t="s">
        <v>28</v>
      </c>
      <c r="R12" s="105" t="s">
        <v>28</v>
      </c>
      <c r="S12" s="97">
        <v>1303</v>
      </c>
      <c r="T12" s="97">
        <v>481821</v>
      </c>
      <c r="U12" s="98">
        <v>2.7974287186</v>
      </c>
      <c r="V12" s="99">
        <v>2.6450620472000002</v>
      </c>
      <c r="W12" s="99">
        <v>2.9585723493999998</v>
      </c>
      <c r="X12" s="99">
        <v>1.394065E-14</v>
      </c>
      <c r="Y12" s="100">
        <v>2.7043238049</v>
      </c>
      <c r="Z12" s="99">
        <v>2.5614023341999999</v>
      </c>
      <c r="AA12" s="99">
        <v>2.8552200270000001</v>
      </c>
      <c r="AB12" s="99">
        <v>0.80256722290000004</v>
      </c>
      <c r="AC12" s="99">
        <v>0.75885404609999996</v>
      </c>
      <c r="AD12" s="99">
        <v>0.84879846219999999</v>
      </c>
      <c r="AE12" s="97" t="s">
        <v>28</v>
      </c>
      <c r="AF12" s="99" t="s">
        <v>28</v>
      </c>
      <c r="AG12" s="99" t="s">
        <v>28</v>
      </c>
      <c r="AH12" s="99" t="s">
        <v>28</v>
      </c>
      <c r="AI12" s="105" t="s">
        <v>28</v>
      </c>
      <c r="AJ12" s="97">
        <v>1616</v>
      </c>
      <c r="AK12" s="97">
        <v>502329</v>
      </c>
      <c r="AL12" s="98">
        <v>3.1916467213000002</v>
      </c>
      <c r="AM12" s="99">
        <v>3.0346933478999998</v>
      </c>
      <c r="AN12" s="99">
        <v>3.3567176732999999</v>
      </c>
      <c r="AO12" s="99">
        <v>1.5315499999999999E-5</v>
      </c>
      <c r="AP12" s="100">
        <v>3.2170151434999998</v>
      </c>
      <c r="AQ12" s="99">
        <v>3.0639288464000001</v>
      </c>
      <c r="AR12" s="99">
        <v>3.3777502519999998</v>
      </c>
      <c r="AS12" s="99">
        <v>0.89471331399999998</v>
      </c>
      <c r="AT12" s="99">
        <v>0.85071462460000002</v>
      </c>
      <c r="AU12" s="99">
        <v>0.94098760169999995</v>
      </c>
      <c r="AV12" s="97" t="s">
        <v>28</v>
      </c>
      <c r="AW12" s="99" t="s">
        <v>28</v>
      </c>
      <c r="AX12" s="99" t="s">
        <v>28</v>
      </c>
      <c r="AY12" s="99" t="s">
        <v>28</v>
      </c>
      <c r="AZ12" s="105" t="s">
        <v>28</v>
      </c>
      <c r="BA12" s="97" t="s">
        <v>28</v>
      </c>
      <c r="BB12" s="99" t="s">
        <v>28</v>
      </c>
      <c r="BC12" s="99" t="s">
        <v>28</v>
      </c>
      <c r="BD12" s="99" t="s">
        <v>28</v>
      </c>
      <c r="BE12" s="99" t="s">
        <v>28</v>
      </c>
      <c r="BF12" s="97" t="s">
        <v>28</v>
      </c>
      <c r="BG12" s="99" t="s">
        <v>28</v>
      </c>
      <c r="BH12" s="99" t="s">
        <v>28</v>
      </c>
      <c r="BI12" s="99" t="s">
        <v>28</v>
      </c>
      <c r="BJ12" s="99" t="s">
        <v>28</v>
      </c>
      <c r="BK12" s="97">
        <v>1</v>
      </c>
      <c r="BL12" s="97">
        <v>2</v>
      </c>
      <c r="BM12" s="97">
        <v>3</v>
      </c>
      <c r="BN12" s="97" t="s">
        <v>28</v>
      </c>
      <c r="BO12" s="97" t="s">
        <v>28</v>
      </c>
      <c r="BP12" s="97" t="s">
        <v>28</v>
      </c>
      <c r="BQ12" s="97" t="s">
        <v>28</v>
      </c>
      <c r="BR12" s="99" t="s">
        <v>28</v>
      </c>
      <c r="BS12" s="99" t="s">
        <v>28</v>
      </c>
      <c r="BT12" s="99" t="s">
        <v>28</v>
      </c>
      <c r="BU12" s="99" t="s">
        <v>28</v>
      </c>
      <c r="BV12" s="103" t="s">
        <v>269</v>
      </c>
      <c r="BW12" s="104">
        <v>267.39999999999998</v>
      </c>
      <c r="BX12" s="104">
        <v>260.60000000000002</v>
      </c>
      <c r="BY12" s="104">
        <v>323.2</v>
      </c>
    </row>
    <row r="13" spans="1:77" x14ac:dyDescent="0.3">
      <c r="A13" t="s">
        <v>41</v>
      </c>
      <c r="B13" s="97">
        <v>952</v>
      </c>
      <c r="C13" s="97">
        <v>462530</v>
      </c>
      <c r="D13" s="98">
        <v>2.3973685143000001</v>
      </c>
      <c r="E13" s="99">
        <v>2.2461809152000001</v>
      </c>
      <c r="F13" s="99">
        <v>2.5587323596</v>
      </c>
      <c r="G13" s="99">
        <v>3.325039E-34</v>
      </c>
      <c r="H13" s="100">
        <v>2.0582448705999998</v>
      </c>
      <c r="I13" s="99">
        <v>1.9315655065999999</v>
      </c>
      <c r="J13" s="99">
        <v>2.1932323458999998</v>
      </c>
      <c r="K13" s="99">
        <v>0.66678344869999995</v>
      </c>
      <c r="L13" s="99">
        <v>0.6247334309</v>
      </c>
      <c r="M13" s="99">
        <v>0.71166380009999997</v>
      </c>
      <c r="N13" s="99" t="s">
        <v>28</v>
      </c>
      <c r="O13" s="99" t="s">
        <v>28</v>
      </c>
      <c r="P13" s="99" t="s">
        <v>28</v>
      </c>
      <c r="Q13" s="99" t="s">
        <v>28</v>
      </c>
      <c r="R13" s="105" t="s">
        <v>28</v>
      </c>
      <c r="S13" s="97">
        <v>1021</v>
      </c>
      <c r="T13" s="97">
        <v>492578</v>
      </c>
      <c r="U13" s="98">
        <v>2.2456922995999999</v>
      </c>
      <c r="V13" s="99">
        <v>2.1088777322999999</v>
      </c>
      <c r="W13" s="99">
        <v>2.3913827848000002</v>
      </c>
      <c r="X13" s="99">
        <v>9.1015659999999999E-43</v>
      </c>
      <c r="Y13" s="100">
        <v>2.0727681706999999</v>
      </c>
      <c r="Z13" s="99">
        <v>1.9494478960999999</v>
      </c>
      <c r="AA13" s="99">
        <v>2.2038895721</v>
      </c>
      <c r="AB13" s="99">
        <v>0.64427701780000002</v>
      </c>
      <c r="AC13" s="99">
        <v>0.60502565580000001</v>
      </c>
      <c r="AD13" s="99">
        <v>0.68607483290000004</v>
      </c>
      <c r="AE13" s="97" t="s">
        <v>28</v>
      </c>
      <c r="AF13" s="99" t="s">
        <v>28</v>
      </c>
      <c r="AG13" s="99" t="s">
        <v>28</v>
      </c>
      <c r="AH13" s="99" t="s">
        <v>28</v>
      </c>
      <c r="AI13" s="105" t="s">
        <v>28</v>
      </c>
      <c r="AJ13" s="97">
        <v>1311</v>
      </c>
      <c r="AK13" s="97">
        <v>515054</v>
      </c>
      <c r="AL13" s="98">
        <v>2.5969594679000001</v>
      </c>
      <c r="AM13" s="99">
        <v>2.4564035235000001</v>
      </c>
      <c r="AN13" s="99">
        <v>2.745558054</v>
      </c>
      <c r="AO13" s="99">
        <v>5.009793E-29</v>
      </c>
      <c r="AP13" s="100">
        <v>2.5453641754</v>
      </c>
      <c r="AQ13" s="99">
        <v>2.4112436399999999</v>
      </c>
      <c r="AR13" s="99">
        <v>2.6869448935000002</v>
      </c>
      <c r="AS13" s="99">
        <v>0.72800482470000005</v>
      </c>
      <c r="AT13" s="99">
        <v>0.68860282139999995</v>
      </c>
      <c r="AU13" s="99">
        <v>0.76966141929999998</v>
      </c>
      <c r="AV13" s="97" t="s">
        <v>28</v>
      </c>
      <c r="AW13" s="99" t="s">
        <v>28</v>
      </c>
      <c r="AX13" s="99" t="s">
        <v>28</v>
      </c>
      <c r="AY13" s="99" t="s">
        <v>28</v>
      </c>
      <c r="AZ13" s="105" t="s">
        <v>28</v>
      </c>
      <c r="BA13" s="97" t="s">
        <v>28</v>
      </c>
      <c r="BB13" s="99" t="s">
        <v>28</v>
      </c>
      <c r="BC13" s="99" t="s">
        <v>28</v>
      </c>
      <c r="BD13" s="99" t="s">
        <v>28</v>
      </c>
      <c r="BE13" s="99" t="s">
        <v>28</v>
      </c>
      <c r="BF13" s="97" t="s">
        <v>28</v>
      </c>
      <c r="BG13" s="99" t="s">
        <v>28</v>
      </c>
      <c r="BH13" s="99" t="s">
        <v>28</v>
      </c>
      <c r="BI13" s="99" t="s">
        <v>28</v>
      </c>
      <c r="BJ13" s="99" t="s">
        <v>28</v>
      </c>
      <c r="BK13" s="97">
        <v>1</v>
      </c>
      <c r="BL13" s="97">
        <v>2</v>
      </c>
      <c r="BM13" s="97">
        <v>3</v>
      </c>
      <c r="BN13" s="97" t="s">
        <v>28</v>
      </c>
      <c r="BO13" s="97" t="s">
        <v>28</v>
      </c>
      <c r="BP13" s="97" t="s">
        <v>28</v>
      </c>
      <c r="BQ13" s="97" t="s">
        <v>28</v>
      </c>
      <c r="BR13" s="99" t="s">
        <v>28</v>
      </c>
      <c r="BS13" s="99" t="s">
        <v>28</v>
      </c>
      <c r="BT13" s="99" t="s">
        <v>28</v>
      </c>
      <c r="BU13" s="99" t="s">
        <v>28</v>
      </c>
      <c r="BV13" s="103" t="s">
        <v>269</v>
      </c>
      <c r="BW13" s="104">
        <v>190.4</v>
      </c>
      <c r="BX13" s="104">
        <v>204.2</v>
      </c>
      <c r="BY13" s="104">
        <v>262.2</v>
      </c>
    </row>
    <row r="14" spans="1:77" x14ac:dyDescent="0.3">
      <c r="A14" t="s">
        <v>42</v>
      </c>
      <c r="B14" s="97">
        <v>3228</v>
      </c>
      <c r="C14" s="97">
        <v>685637</v>
      </c>
      <c r="D14" s="98">
        <v>5.7847157329999996</v>
      </c>
      <c r="E14" s="99">
        <v>5.5723805105000004</v>
      </c>
      <c r="F14" s="99">
        <v>6.0051419764</v>
      </c>
      <c r="G14" s="99">
        <v>4.0989699999999999E-137</v>
      </c>
      <c r="H14" s="100">
        <v>4.7080306343</v>
      </c>
      <c r="I14" s="99">
        <v>4.5483871441000003</v>
      </c>
      <c r="J14" s="99">
        <v>4.8732774390999998</v>
      </c>
      <c r="K14" s="99">
        <v>1.6089110552000001</v>
      </c>
      <c r="L14" s="99">
        <v>1.5498539635999999</v>
      </c>
      <c r="M14" s="99">
        <v>1.6702185138000001</v>
      </c>
      <c r="N14" s="99" t="s">
        <v>43</v>
      </c>
      <c r="O14" s="99">
        <v>0.38352994130000001</v>
      </c>
      <c r="P14" s="99">
        <v>0.36480472870000002</v>
      </c>
      <c r="Q14" s="99">
        <v>0.40321630790000001</v>
      </c>
      <c r="R14" s="105">
        <v>3.6699700000000002E-308</v>
      </c>
      <c r="S14" s="97">
        <v>3583</v>
      </c>
      <c r="T14" s="97">
        <v>749170</v>
      </c>
      <c r="U14" s="98">
        <v>5.6957855879999997</v>
      </c>
      <c r="V14" s="99">
        <v>5.4970572982999997</v>
      </c>
      <c r="W14" s="99">
        <v>5.9016982548000003</v>
      </c>
      <c r="X14" s="99">
        <v>9.1766200000000003E-162</v>
      </c>
      <c r="Y14" s="100">
        <v>4.7826261062000004</v>
      </c>
      <c r="Z14" s="99">
        <v>4.6285623920000001</v>
      </c>
      <c r="AA14" s="99">
        <v>4.9418178983000001</v>
      </c>
      <c r="AB14" s="99">
        <v>1.6340901884000001</v>
      </c>
      <c r="AC14" s="99">
        <v>1.5770761131</v>
      </c>
      <c r="AD14" s="99">
        <v>1.6931654227999999</v>
      </c>
      <c r="AE14" s="97" t="s">
        <v>47</v>
      </c>
      <c r="AF14" s="99">
        <v>0.38947763520000001</v>
      </c>
      <c r="AG14" s="99">
        <v>0.37159324700000002</v>
      </c>
      <c r="AH14" s="99">
        <v>0.40822278000000001</v>
      </c>
      <c r="AI14" s="105">
        <v>1E-100</v>
      </c>
      <c r="AJ14" s="97">
        <v>4207</v>
      </c>
      <c r="AK14" s="97">
        <v>785768</v>
      </c>
      <c r="AL14" s="98">
        <v>5.7479521328000001</v>
      </c>
      <c r="AM14" s="99">
        <v>5.5621957737000001</v>
      </c>
      <c r="AN14" s="99">
        <v>5.9399120535999996</v>
      </c>
      <c r="AO14" s="99">
        <v>3.4207500000000002E-178</v>
      </c>
      <c r="AP14" s="100">
        <v>5.3539976176000001</v>
      </c>
      <c r="AQ14" s="99">
        <v>5.1946319248000004</v>
      </c>
      <c r="AR14" s="99">
        <v>5.5182524775999999</v>
      </c>
      <c r="AS14" s="99">
        <v>1.6113215999999999</v>
      </c>
      <c r="AT14" s="99">
        <v>1.5592485787000001</v>
      </c>
      <c r="AU14" s="99">
        <v>1.6651336638000001</v>
      </c>
      <c r="AV14" s="97" t="s">
        <v>246</v>
      </c>
      <c r="AW14" s="99">
        <v>0.39352450880000001</v>
      </c>
      <c r="AX14" s="99">
        <v>0.3763684357</v>
      </c>
      <c r="AY14" s="99">
        <v>0.41146261039999998</v>
      </c>
      <c r="AZ14" s="105">
        <v>1E-100</v>
      </c>
      <c r="BA14" s="97" t="s">
        <v>247</v>
      </c>
      <c r="BB14" s="105">
        <v>0.75442790999999998</v>
      </c>
      <c r="BC14" s="99">
        <v>1.031496558</v>
      </c>
      <c r="BD14" s="99">
        <v>0.84934098609999997</v>
      </c>
      <c r="BE14" s="99">
        <v>1.2527184801</v>
      </c>
      <c r="BF14" s="97" t="s">
        <v>243</v>
      </c>
      <c r="BG14" s="105">
        <v>0.66041052349999996</v>
      </c>
      <c r="BH14" s="99">
        <v>1.047248511</v>
      </c>
      <c r="BI14" s="99">
        <v>0.85232653290000004</v>
      </c>
      <c r="BJ14" s="99">
        <v>1.2867479792000001</v>
      </c>
      <c r="BK14" s="97">
        <v>1</v>
      </c>
      <c r="BL14" s="97">
        <v>2</v>
      </c>
      <c r="BM14" s="97">
        <v>3</v>
      </c>
      <c r="BN14" s="97" t="s">
        <v>272</v>
      </c>
      <c r="BO14" s="97" t="s">
        <v>272</v>
      </c>
      <c r="BP14" s="97" t="s">
        <v>272</v>
      </c>
      <c r="BQ14" s="97" t="s">
        <v>28</v>
      </c>
      <c r="BR14" s="99" t="s">
        <v>28</v>
      </c>
      <c r="BS14" s="99" t="s">
        <v>28</v>
      </c>
      <c r="BT14" s="99" t="s">
        <v>28</v>
      </c>
      <c r="BU14" s="99" t="s">
        <v>28</v>
      </c>
      <c r="BV14" s="103" t="s">
        <v>269</v>
      </c>
      <c r="BW14" s="104">
        <v>645.6</v>
      </c>
      <c r="BX14" s="104">
        <v>716.6</v>
      </c>
      <c r="BY14" s="104">
        <v>841.4</v>
      </c>
    </row>
    <row r="15" spans="1:77" x14ac:dyDescent="0.3">
      <c r="A15" t="s">
        <v>34</v>
      </c>
      <c r="B15" s="97">
        <v>2113</v>
      </c>
      <c r="C15" s="97">
        <v>690092</v>
      </c>
      <c r="D15" s="98">
        <v>3.5379402321</v>
      </c>
      <c r="E15" s="99">
        <v>3.3822218236000001</v>
      </c>
      <c r="F15" s="99">
        <v>3.7008279583000001</v>
      </c>
      <c r="G15" s="99">
        <v>0.48281389699999999</v>
      </c>
      <c r="H15" s="100">
        <v>3.0619105858000002</v>
      </c>
      <c r="I15" s="99">
        <v>2.9341005407999998</v>
      </c>
      <c r="J15" s="99">
        <v>3.1952880637000001</v>
      </c>
      <c r="K15" s="99">
        <v>0.98401225140000004</v>
      </c>
      <c r="L15" s="99">
        <v>0.94070207319999999</v>
      </c>
      <c r="M15" s="99">
        <v>1.0293164419</v>
      </c>
      <c r="N15" s="99" t="s">
        <v>28</v>
      </c>
      <c r="O15" s="99" t="s">
        <v>28</v>
      </c>
      <c r="P15" s="99" t="s">
        <v>28</v>
      </c>
      <c r="Q15" s="99" t="s">
        <v>28</v>
      </c>
      <c r="R15" s="99" t="s">
        <v>28</v>
      </c>
      <c r="S15" s="97">
        <v>2301</v>
      </c>
      <c r="T15" s="97">
        <v>758348</v>
      </c>
      <c r="U15" s="98">
        <v>3.4339105401999999</v>
      </c>
      <c r="V15" s="99">
        <v>3.2890319978</v>
      </c>
      <c r="W15" s="99">
        <v>3.5851708363000001</v>
      </c>
      <c r="X15" s="99">
        <v>0.49693443479999999</v>
      </c>
      <c r="Y15" s="100">
        <v>3.0342270302999998</v>
      </c>
      <c r="Z15" s="99">
        <v>2.9127495981</v>
      </c>
      <c r="AA15" s="99">
        <v>3.1607707293999998</v>
      </c>
      <c r="AB15" s="99">
        <v>0.98517042730000004</v>
      </c>
      <c r="AC15" s="99">
        <v>0.94360555430000004</v>
      </c>
      <c r="AD15" s="99">
        <v>1.0285661909999999</v>
      </c>
      <c r="AE15" s="97" t="s">
        <v>28</v>
      </c>
      <c r="AF15" s="99" t="s">
        <v>28</v>
      </c>
      <c r="AG15" s="99" t="s">
        <v>28</v>
      </c>
      <c r="AH15" s="99" t="s">
        <v>28</v>
      </c>
      <c r="AI15" s="99" t="s">
        <v>28</v>
      </c>
      <c r="AJ15" s="97">
        <v>2635</v>
      </c>
      <c r="AK15" s="97">
        <v>804791</v>
      </c>
      <c r="AL15" s="98">
        <v>3.4243276696999998</v>
      </c>
      <c r="AM15" s="99">
        <v>3.2890871063999998</v>
      </c>
      <c r="AN15" s="99">
        <v>3.5651290494999999</v>
      </c>
      <c r="AO15" s="99">
        <v>4.6745663100000001E-2</v>
      </c>
      <c r="AP15" s="100">
        <v>3.2741419822000002</v>
      </c>
      <c r="AQ15" s="99">
        <v>3.1514854811999999</v>
      </c>
      <c r="AR15" s="99">
        <v>3.4015723008999998</v>
      </c>
      <c r="AS15" s="99">
        <v>0.95994069049999997</v>
      </c>
      <c r="AT15" s="99">
        <v>0.92202874629999998</v>
      </c>
      <c r="AU15" s="99">
        <v>0.99941149669999996</v>
      </c>
      <c r="AV15" s="97" t="s">
        <v>28</v>
      </c>
      <c r="AW15" s="99" t="s">
        <v>28</v>
      </c>
      <c r="AX15" s="99" t="s">
        <v>28</v>
      </c>
      <c r="AY15" s="99" t="s">
        <v>28</v>
      </c>
      <c r="AZ15" s="99" t="s">
        <v>28</v>
      </c>
      <c r="BA15" s="97" t="s">
        <v>28</v>
      </c>
      <c r="BB15" s="99" t="s">
        <v>28</v>
      </c>
      <c r="BC15" s="99" t="s">
        <v>28</v>
      </c>
      <c r="BD15" s="99" t="s">
        <v>28</v>
      </c>
      <c r="BE15" s="99" t="s">
        <v>28</v>
      </c>
      <c r="BF15" s="97" t="s">
        <v>28</v>
      </c>
      <c r="BG15" s="99" t="s">
        <v>28</v>
      </c>
      <c r="BH15" s="99" t="s">
        <v>28</v>
      </c>
      <c r="BI15" s="99" t="s">
        <v>28</v>
      </c>
      <c r="BJ15" s="99" t="s">
        <v>28</v>
      </c>
      <c r="BK15" s="97" t="s">
        <v>28</v>
      </c>
      <c r="BL15" s="97" t="s">
        <v>28</v>
      </c>
      <c r="BM15" s="97" t="s">
        <v>28</v>
      </c>
      <c r="BN15" s="97" t="s">
        <v>28</v>
      </c>
      <c r="BO15" s="97" t="s">
        <v>28</v>
      </c>
      <c r="BP15" s="97" t="s">
        <v>28</v>
      </c>
      <c r="BQ15" s="97" t="s">
        <v>28</v>
      </c>
      <c r="BR15" s="99" t="s">
        <v>28</v>
      </c>
      <c r="BS15" s="99" t="s">
        <v>28</v>
      </c>
      <c r="BT15" s="99" t="s">
        <v>28</v>
      </c>
      <c r="BU15" s="99" t="s">
        <v>28</v>
      </c>
      <c r="BV15" s="103" t="s">
        <v>28</v>
      </c>
      <c r="BW15" s="104">
        <v>422.6</v>
      </c>
      <c r="BX15" s="104">
        <v>460.2</v>
      </c>
      <c r="BY15" s="104">
        <v>527</v>
      </c>
    </row>
    <row r="16" spans="1:77" x14ac:dyDescent="0.3">
      <c r="A16" t="s">
        <v>35</v>
      </c>
      <c r="B16" s="97">
        <v>1728</v>
      </c>
      <c r="C16" s="97">
        <v>695830</v>
      </c>
      <c r="D16" s="98">
        <v>2.7651167408999999</v>
      </c>
      <c r="E16" s="99">
        <v>2.6320910956999999</v>
      </c>
      <c r="F16" s="99">
        <v>2.9048654902000002</v>
      </c>
      <c r="G16" s="99">
        <v>1.660149E-25</v>
      </c>
      <c r="H16" s="100">
        <v>2.4833651898000002</v>
      </c>
      <c r="I16" s="99">
        <v>2.3689934638999999</v>
      </c>
      <c r="J16" s="99">
        <v>2.6032586243</v>
      </c>
      <c r="K16" s="99">
        <v>0.76906577590000003</v>
      </c>
      <c r="L16" s="99">
        <v>0.73206716760000001</v>
      </c>
      <c r="M16" s="99">
        <v>0.80793429039999998</v>
      </c>
      <c r="N16" s="99" t="s">
        <v>28</v>
      </c>
      <c r="O16" s="99" t="s">
        <v>28</v>
      </c>
      <c r="P16" s="99" t="s">
        <v>28</v>
      </c>
      <c r="Q16" s="99" t="s">
        <v>28</v>
      </c>
      <c r="R16" s="99" t="s">
        <v>28</v>
      </c>
      <c r="S16" s="97">
        <v>2074</v>
      </c>
      <c r="T16" s="97">
        <v>753339</v>
      </c>
      <c r="U16" s="98">
        <v>2.8435107848999999</v>
      </c>
      <c r="V16" s="99">
        <v>2.7179167083000002</v>
      </c>
      <c r="W16" s="99">
        <v>2.9749085243</v>
      </c>
      <c r="X16" s="99">
        <v>1.012997E-18</v>
      </c>
      <c r="Y16" s="100">
        <v>2.7530766360999999</v>
      </c>
      <c r="Z16" s="99">
        <v>2.6371054420000002</v>
      </c>
      <c r="AA16" s="99">
        <v>2.8741478606999999</v>
      </c>
      <c r="AB16" s="99">
        <v>0.81578791939999995</v>
      </c>
      <c r="AC16" s="99">
        <v>0.77975565570000005</v>
      </c>
      <c r="AD16" s="99">
        <v>0.85348522270000005</v>
      </c>
      <c r="AE16" s="97" t="s">
        <v>28</v>
      </c>
      <c r="AF16" s="99" t="s">
        <v>28</v>
      </c>
      <c r="AG16" s="99" t="s">
        <v>28</v>
      </c>
      <c r="AH16" s="99" t="s">
        <v>28</v>
      </c>
      <c r="AI16" s="99" t="s">
        <v>28</v>
      </c>
      <c r="AJ16" s="97">
        <v>2222</v>
      </c>
      <c r="AK16" s="97">
        <v>789384</v>
      </c>
      <c r="AL16" s="98">
        <v>2.7676040743999999</v>
      </c>
      <c r="AM16" s="99">
        <v>2.6497255191</v>
      </c>
      <c r="AN16" s="99">
        <v>2.8907267025999999</v>
      </c>
      <c r="AO16" s="99">
        <v>2.9996989999999999E-30</v>
      </c>
      <c r="AP16" s="100">
        <v>2.8148531006000002</v>
      </c>
      <c r="AQ16" s="99">
        <v>2.7002136026999999</v>
      </c>
      <c r="AR16" s="99">
        <v>2.9343597003999999</v>
      </c>
      <c r="AS16" s="99">
        <v>0.77584157320000002</v>
      </c>
      <c r="AT16" s="99">
        <v>0.7427967151</v>
      </c>
      <c r="AU16" s="99">
        <v>0.81035650049999997</v>
      </c>
      <c r="AV16" s="97" t="s">
        <v>28</v>
      </c>
      <c r="AW16" s="99" t="s">
        <v>28</v>
      </c>
      <c r="AX16" s="99" t="s">
        <v>28</v>
      </c>
      <c r="AY16" s="99" t="s">
        <v>28</v>
      </c>
      <c r="AZ16" s="99" t="s">
        <v>28</v>
      </c>
      <c r="BA16" s="97" t="s">
        <v>28</v>
      </c>
      <c r="BB16" s="99" t="s">
        <v>28</v>
      </c>
      <c r="BC16" s="99" t="s">
        <v>28</v>
      </c>
      <c r="BD16" s="99" t="s">
        <v>28</v>
      </c>
      <c r="BE16" s="99" t="s">
        <v>28</v>
      </c>
      <c r="BF16" s="97" t="s">
        <v>28</v>
      </c>
      <c r="BG16" s="99" t="s">
        <v>28</v>
      </c>
      <c r="BH16" s="99" t="s">
        <v>28</v>
      </c>
      <c r="BI16" s="99" t="s">
        <v>28</v>
      </c>
      <c r="BJ16" s="99" t="s">
        <v>28</v>
      </c>
      <c r="BK16" s="97">
        <v>1</v>
      </c>
      <c r="BL16" s="97">
        <v>2</v>
      </c>
      <c r="BM16" s="97">
        <v>3</v>
      </c>
      <c r="BN16" s="97" t="s">
        <v>28</v>
      </c>
      <c r="BO16" s="97" t="s">
        <v>28</v>
      </c>
      <c r="BP16" s="97" t="s">
        <v>28</v>
      </c>
      <c r="BQ16" s="97" t="s">
        <v>28</v>
      </c>
      <c r="BR16" s="99" t="s">
        <v>28</v>
      </c>
      <c r="BS16" s="99" t="s">
        <v>28</v>
      </c>
      <c r="BT16" s="99" t="s">
        <v>28</v>
      </c>
      <c r="BU16" s="99" t="s">
        <v>28</v>
      </c>
      <c r="BV16" s="103" t="s">
        <v>269</v>
      </c>
      <c r="BW16" s="104">
        <v>345.6</v>
      </c>
      <c r="BX16" s="104">
        <v>414.8</v>
      </c>
      <c r="BY16" s="104">
        <v>444.4</v>
      </c>
    </row>
    <row r="17" spans="1:77" x14ac:dyDescent="0.3">
      <c r="A17" t="s">
        <v>36</v>
      </c>
      <c r="B17" s="97">
        <v>1416</v>
      </c>
      <c r="C17" s="97">
        <v>705860</v>
      </c>
      <c r="D17" s="98">
        <v>2.1771909794000002</v>
      </c>
      <c r="E17" s="99">
        <v>2.0626490598</v>
      </c>
      <c r="F17" s="99">
        <v>2.2980935795000001</v>
      </c>
      <c r="G17" s="99">
        <v>5.9852059999999999E-74</v>
      </c>
      <c r="H17" s="100">
        <v>2.0060635253000001</v>
      </c>
      <c r="I17" s="99">
        <v>1.9042512781000001</v>
      </c>
      <c r="J17" s="99">
        <v>2.1133192420000002</v>
      </c>
      <c r="K17" s="99">
        <v>0.60554516380000001</v>
      </c>
      <c r="L17" s="99">
        <v>0.57368745990000003</v>
      </c>
      <c r="M17" s="99">
        <v>0.63917197260000003</v>
      </c>
      <c r="N17" s="99" t="s">
        <v>28</v>
      </c>
      <c r="O17" s="99" t="s">
        <v>28</v>
      </c>
      <c r="P17" s="99" t="s">
        <v>28</v>
      </c>
      <c r="Q17" s="99" t="s">
        <v>28</v>
      </c>
      <c r="R17" s="99" t="s">
        <v>28</v>
      </c>
      <c r="S17" s="97">
        <v>1642</v>
      </c>
      <c r="T17" s="97">
        <v>757580</v>
      </c>
      <c r="U17" s="98">
        <v>2.2182436433000001</v>
      </c>
      <c r="V17" s="99">
        <v>2.1094704269000002</v>
      </c>
      <c r="W17" s="99">
        <v>2.3326256668999998</v>
      </c>
      <c r="X17" s="99">
        <v>1.8278669999999999E-69</v>
      </c>
      <c r="Y17" s="100">
        <v>2.1674278623999998</v>
      </c>
      <c r="Z17" s="99">
        <v>2.0650878557999999</v>
      </c>
      <c r="AA17" s="99">
        <v>2.2748395548999998</v>
      </c>
      <c r="AB17" s="99">
        <v>0.63640214630000003</v>
      </c>
      <c r="AC17" s="99">
        <v>0.60519569669999995</v>
      </c>
      <c r="AD17" s="99">
        <v>0.66921773240000004</v>
      </c>
      <c r="AE17" s="97" t="s">
        <v>28</v>
      </c>
      <c r="AF17" s="99" t="s">
        <v>28</v>
      </c>
      <c r="AG17" s="99" t="s">
        <v>28</v>
      </c>
      <c r="AH17" s="99" t="s">
        <v>28</v>
      </c>
      <c r="AI17" s="99" t="s">
        <v>28</v>
      </c>
      <c r="AJ17" s="97">
        <v>1880</v>
      </c>
      <c r="AK17" s="97">
        <v>794836</v>
      </c>
      <c r="AL17" s="98">
        <v>2.3088949158999998</v>
      </c>
      <c r="AM17" s="99">
        <v>2.2028878552000002</v>
      </c>
      <c r="AN17" s="99">
        <v>2.4200032335000001</v>
      </c>
      <c r="AO17" s="99">
        <v>1.5131600000000001E-73</v>
      </c>
      <c r="AP17" s="100">
        <v>2.3652678037000001</v>
      </c>
      <c r="AQ17" s="99">
        <v>2.2607306402999998</v>
      </c>
      <c r="AR17" s="99">
        <v>2.4746388107000001</v>
      </c>
      <c r="AS17" s="99">
        <v>0.64725178009999995</v>
      </c>
      <c r="AT17" s="99">
        <v>0.6175348544</v>
      </c>
      <c r="AU17" s="99">
        <v>0.67839873959999997</v>
      </c>
      <c r="AV17" s="97" t="s">
        <v>28</v>
      </c>
      <c r="AW17" s="99" t="s">
        <v>28</v>
      </c>
      <c r="AX17" s="99" t="s">
        <v>28</v>
      </c>
      <c r="AY17" s="99" t="s">
        <v>28</v>
      </c>
      <c r="AZ17" s="99" t="s">
        <v>28</v>
      </c>
      <c r="BA17" s="97" t="s">
        <v>28</v>
      </c>
      <c r="BB17" s="99" t="s">
        <v>28</v>
      </c>
      <c r="BC17" s="99" t="s">
        <v>28</v>
      </c>
      <c r="BD17" s="99" t="s">
        <v>28</v>
      </c>
      <c r="BE17" s="99" t="s">
        <v>28</v>
      </c>
      <c r="BF17" s="97" t="s">
        <v>28</v>
      </c>
      <c r="BG17" s="99" t="s">
        <v>28</v>
      </c>
      <c r="BH17" s="99" t="s">
        <v>28</v>
      </c>
      <c r="BI17" s="99" t="s">
        <v>28</v>
      </c>
      <c r="BJ17" s="99" t="s">
        <v>28</v>
      </c>
      <c r="BK17" s="97">
        <v>1</v>
      </c>
      <c r="BL17" s="97">
        <v>2</v>
      </c>
      <c r="BM17" s="97">
        <v>3</v>
      </c>
      <c r="BN17" s="97" t="s">
        <v>28</v>
      </c>
      <c r="BO17" s="97" t="s">
        <v>28</v>
      </c>
      <c r="BP17" s="97" t="s">
        <v>28</v>
      </c>
      <c r="BQ17" s="97" t="s">
        <v>28</v>
      </c>
      <c r="BR17" s="99" t="s">
        <v>28</v>
      </c>
      <c r="BS17" s="99" t="s">
        <v>28</v>
      </c>
      <c r="BT17" s="99" t="s">
        <v>28</v>
      </c>
      <c r="BU17" s="99" t="s">
        <v>28</v>
      </c>
      <c r="BV17" s="103" t="s">
        <v>269</v>
      </c>
      <c r="BW17" s="104">
        <v>283.2</v>
      </c>
      <c r="BX17" s="104">
        <v>328.4</v>
      </c>
      <c r="BY17" s="104">
        <v>376</v>
      </c>
    </row>
    <row r="18" spans="1:77" x14ac:dyDescent="0.3">
      <c r="A18" t="s">
        <v>44</v>
      </c>
      <c r="B18" s="97">
        <v>1160</v>
      </c>
      <c r="C18" s="97">
        <v>715764</v>
      </c>
      <c r="D18" s="98">
        <v>1.7514910233000001</v>
      </c>
      <c r="E18" s="99">
        <v>1.6506008400000001</v>
      </c>
      <c r="F18" s="99">
        <v>1.8585479484</v>
      </c>
      <c r="G18" s="99">
        <v>8.8015500000000003E-125</v>
      </c>
      <c r="H18" s="100">
        <v>1.6206459112</v>
      </c>
      <c r="I18" s="99">
        <v>1.5300160971000001</v>
      </c>
      <c r="J18" s="99">
        <v>1.7166441415</v>
      </c>
      <c r="K18" s="99">
        <v>0.48714464130000001</v>
      </c>
      <c r="L18" s="99">
        <v>0.45908391389999997</v>
      </c>
      <c r="M18" s="99">
        <v>0.51692053309999997</v>
      </c>
      <c r="N18" s="99" t="s">
        <v>28</v>
      </c>
      <c r="O18" s="99" t="s">
        <v>28</v>
      </c>
      <c r="P18" s="99" t="s">
        <v>28</v>
      </c>
      <c r="Q18" s="99" t="s">
        <v>28</v>
      </c>
      <c r="R18" s="99" t="s">
        <v>28</v>
      </c>
      <c r="S18" s="97">
        <v>1327</v>
      </c>
      <c r="T18" s="97">
        <v>776986</v>
      </c>
      <c r="U18" s="98">
        <v>1.7225319441</v>
      </c>
      <c r="V18" s="99">
        <v>1.6294883056</v>
      </c>
      <c r="W18" s="99">
        <v>1.8208883660999999</v>
      </c>
      <c r="X18" s="99">
        <v>1.2790000000000001E-136</v>
      </c>
      <c r="Y18" s="100">
        <v>1.7078814805</v>
      </c>
      <c r="Z18" s="99">
        <v>1.6184193156</v>
      </c>
      <c r="AA18" s="99">
        <v>1.8022888897</v>
      </c>
      <c r="AB18" s="99">
        <v>0.49418513139999998</v>
      </c>
      <c r="AC18" s="99">
        <v>0.46749141290000001</v>
      </c>
      <c r="AD18" s="99">
        <v>0.52240305880000004</v>
      </c>
      <c r="AE18" s="97" t="s">
        <v>28</v>
      </c>
      <c r="AF18" s="99" t="s">
        <v>28</v>
      </c>
      <c r="AG18" s="99" t="s">
        <v>28</v>
      </c>
      <c r="AH18" s="99" t="s">
        <v>28</v>
      </c>
      <c r="AI18" s="99" t="s">
        <v>28</v>
      </c>
      <c r="AJ18" s="97">
        <v>1433</v>
      </c>
      <c r="AK18" s="97">
        <v>782696</v>
      </c>
      <c r="AL18" s="98">
        <v>1.7280503600999999</v>
      </c>
      <c r="AM18" s="99">
        <v>1.6382700386</v>
      </c>
      <c r="AN18" s="99">
        <v>1.8227508144</v>
      </c>
      <c r="AO18" s="99">
        <v>3.4019599999999999E-156</v>
      </c>
      <c r="AP18" s="100">
        <v>1.8308513139</v>
      </c>
      <c r="AQ18" s="99">
        <v>1.7384701021</v>
      </c>
      <c r="AR18" s="99">
        <v>1.9281416055</v>
      </c>
      <c r="AS18" s="99">
        <v>0.4844238099</v>
      </c>
      <c r="AT18" s="99">
        <v>0.45925572079999999</v>
      </c>
      <c r="AU18" s="99">
        <v>0.51097115820000005</v>
      </c>
      <c r="AV18" s="97" t="s">
        <v>28</v>
      </c>
      <c r="AW18" s="99" t="s">
        <v>28</v>
      </c>
      <c r="AX18" s="99" t="s">
        <v>28</v>
      </c>
      <c r="AY18" s="99" t="s">
        <v>28</v>
      </c>
      <c r="AZ18" s="99" t="s">
        <v>28</v>
      </c>
      <c r="BA18" s="97" t="s">
        <v>28</v>
      </c>
      <c r="BB18" s="99" t="s">
        <v>28</v>
      </c>
      <c r="BC18" s="99" t="s">
        <v>28</v>
      </c>
      <c r="BD18" s="99" t="s">
        <v>28</v>
      </c>
      <c r="BE18" s="99" t="s">
        <v>28</v>
      </c>
      <c r="BF18" s="97" t="s">
        <v>28</v>
      </c>
      <c r="BG18" s="99" t="s">
        <v>28</v>
      </c>
      <c r="BH18" s="99" t="s">
        <v>28</v>
      </c>
      <c r="BI18" s="99" t="s">
        <v>28</v>
      </c>
      <c r="BJ18" s="99" t="s">
        <v>28</v>
      </c>
      <c r="BK18" s="97">
        <v>1</v>
      </c>
      <c r="BL18" s="97">
        <v>2</v>
      </c>
      <c r="BM18" s="97">
        <v>3</v>
      </c>
      <c r="BN18" s="97" t="s">
        <v>28</v>
      </c>
      <c r="BO18" s="97" t="s">
        <v>28</v>
      </c>
      <c r="BP18" s="97" t="s">
        <v>28</v>
      </c>
      <c r="BQ18" s="97" t="s">
        <v>28</v>
      </c>
      <c r="BR18" s="99" t="s">
        <v>28</v>
      </c>
      <c r="BS18" s="99" t="s">
        <v>28</v>
      </c>
      <c r="BT18" s="99" t="s">
        <v>28</v>
      </c>
      <c r="BU18" s="99" t="s">
        <v>28</v>
      </c>
      <c r="BV18" s="103" t="s">
        <v>269</v>
      </c>
      <c r="BW18" s="104">
        <v>232</v>
      </c>
      <c r="BX18" s="104">
        <v>265.39999999999998</v>
      </c>
      <c r="BY18" s="104">
        <v>286.60000000000002</v>
      </c>
    </row>
    <row r="19" spans="1:77" x14ac:dyDescent="0.3">
      <c r="A19" t="s">
        <v>45</v>
      </c>
      <c r="B19" s="97">
        <v>18490</v>
      </c>
      <c r="C19" s="97">
        <v>5791860</v>
      </c>
      <c r="D19" s="98">
        <v>3.5954229503000001</v>
      </c>
      <c r="E19" s="99">
        <v>3.5265230815000002</v>
      </c>
      <c r="F19" s="99">
        <v>3.6656689587</v>
      </c>
      <c r="G19" s="99" t="s">
        <v>28</v>
      </c>
      <c r="H19" s="100">
        <v>3.1924114187999999</v>
      </c>
      <c r="I19" s="99">
        <v>3.1467265558999999</v>
      </c>
      <c r="J19" s="99">
        <v>3.2387595444000001</v>
      </c>
      <c r="K19" s="99" t="s">
        <v>28</v>
      </c>
      <c r="L19" s="99" t="s">
        <v>28</v>
      </c>
      <c r="M19" s="99" t="s">
        <v>28</v>
      </c>
      <c r="N19" s="99" t="s">
        <v>28</v>
      </c>
      <c r="O19" s="97" t="s">
        <v>28</v>
      </c>
      <c r="P19" s="97" t="s">
        <v>28</v>
      </c>
      <c r="Q19" s="97" t="s">
        <v>28</v>
      </c>
      <c r="R19" s="106" t="s">
        <v>28</v>
      </c>
      <c r="S19" s="97">
        <v>20392</v>
      </c>
      <c r="T19" s="97">
        <v>6226942</v>
      </c>
      <c r="U19" s="98">
        <v>3.4856005063</v>
      </c>
      <c r="V19" s="99">
        <v>3.4205999909</v>
      </c>
      <c r="W19" s="99">
        <v>3.5518362046999998</v>
      </c>
      <c r="X19" s="99" t="s">
        <v>28</v>
      </c>
      <c r="Y19" s="100">
        <v>3.2748016603000001</v>
      </c>
      <c r="Z19" s="99">
        <v>3.2301614528</v>
      </c>
      <c r="AA19" s="99">
        <v>3.3200587868000002</v>
      </c>
      <c r="AB19" s="99" t="s">
        <v>28</v>
      </c>
      <c r="AC19" s="99" t="s">
        <v>28</v>
      </c>
      <c r="AD19" s="99" t="s">
        <v>28</v>
      </c>
      <c r="AE19" s="97" t="s">
        <v>28</v>
      </c>
      <c r="AF19" s="97" t="s">
        <v>28</v>
      </c>
      <c r="AG19" s="97" t="s">
        <v>28</v>
      </c>
      <c r="AH19" s="97" t="s">
        <v>28</v>
      </c>
      <c r="AI19" s="106" t="s">
        <v>28</v>
      </c>
      <c r="AJ19" s="97">
        <v>23195</v>
      </c>
      <c r="AK19" s="97">
        <v>6502247</v>
      </c>
      <c r="AL19" s="98">
        <v>3.5672283751</v>
      </c>
      <c r="AM19" s="99">
        <v>3.5216151996999998</v>
      </c>
      <c r="AN19" s="99">
        <v>3.6134323479999999</v>
      </c>
      <c r="AO19" s="99" t="s">
        <v>28</v>
      </c>
      <c r="AP19" s="100">
        <v>3.5672283751</v>
      </c>
      <c r="AQ19" s="99">
        <v>3.5216151996999998</v>
      </c>
      <c r="AR19" s="99">
        <v>3.6134323479999999</v>
      </c>
      <c r="AS19" s="99" t="s">
        <v>28</v>
      </c>
      <c r="AT19" s="99" t="s">
        <v>28</v>
      </c>
      <c r="AU19" s="99" t="s">
        <v>28</v>
      </c>
      <c r="AV19" s="97" t="s">
        <v>28</v>
      </c>
      <c r="AW19" s="97" t="s">
        <v>28</v>
      </c>
      <c r="AX19" s="97" t="s">
        <v>28</v>
      </c>
      <c r="AY19" s="97" t="s">
        <v>28</v>
      </c>
      <c r="AZ19" s="106" t="s">
        <v>28</v>
      </c>
      <c r="BA19" s="97" t="s">
        <v>28</v>
      </c>
      <c r="BB19" s="97" t="s">
        <v>28</v>
      </c>
      <c r="BC19" s="97" t="s">
        <v>28</v>
      </c>
      <c r="BD19" s="97" t="s">
        <v>28</v>
      </c>
      <c r="BE19" s="97" t="s">
        <v>28</v>
      </c>
      <c r="BF19" s="97" t="s">
        <v>28</v>
      </c>
      <c r="BG19" s="97" t="s">
        <v>28</v>
      </c>
      <c r="BH19" s="97" t="s">
        <v>28</v>
      </c>
      <c r="BI19" s="97" t="s">
        <v>28</v>
      </c>
      <c r="BJ19" s="97" t="s">
        <v>28</v>
      </c>
      <c r="BK19" s="97" t="s">
        <v>28</v>
      </c>
      <c r="BL19" s="97" t="s">
        <v>28</v>
      </c>
      <c r="BM19" s="97" t="s">
        <v>28</v>
      </c>
      <c r="BN19" s="97" t="s">
        <v>28</v>
      </c>
      <c r="BO19" s="97" t="s">
        <v>28</v>
      </c>
      <c r="BP19" s="97" t="s">
        <v>28</v>
      </c>
      <c r="BQ19" s="97" t="s">
        <v>28</v>
      </c>
      <c r="BR19" s="99" t="s">
        <v>28</v>
      </c>
      <c r="BS19" s="99" t="s">
        <v>28</v>
      </c>
      <c r="BT19" s="99" t="s">
        <v>28</v>
      </c>
      <c r="BU19" s="99" t="s">
        <v>28</v>
      </c>
      <c r="BV19" s="103" t="s">
        <v>28</v>
      </c>
      <c r="BW19" s="104">
        <v>3698</v>
      </c>
      <c r="BX19" s="104">
        <v>4078.4</v>
      </c>
      <c r="BY19" s="104">
        <v>4639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463</v>
      </c>
      <c r="B1" s="61"/>
      <c r="C1" s="61"/>
      <c r="D1" s="61"/>
      <c r="E1" s="61"/>
      <c r="F1" s="61"/>
      <c r="G1" s="61"/>
      <c r="H1" s="61"/>
      <c r="I1" s="61"/>
      <c r="J1" s="61"/>
      <c r="K1" s="61"/>
      <c r="L1" s="61"/>
    </row>
    <row r="2" spans="1:16" s="62" customFormat="1" ht="18.899999999999999" customHeight="1" x14ac:dyDescent="0.3">
      <c r="A2" s="1" t="s">
        <v>435</v>
      </c>
      <c r="B2" s="63"/>
      <c r="C2" s="63"/>
      <c r="D2" s="63"/>
      <c r="E2" s="63"/>
      <c r="F2" s="63"/>
      <c r="G2" s="63"/>
      <c r="H2" s="63"/>
      <c r="I2" s="63"/>
      <c r="J2" s="63"/>
      <c r="K2" s="61"/>
      <c r="L2" s="61"/>
    </row>
    <row r="3" spans="1:16" s="66" customFormat="1" ht="54" customHeight="1" x14ac:dyDescent="0.3">
      <c r="A3" s="96" t="s">
        <v>449</v>
      </c>
      <c r="B3" s="64" t="s">
        <v>440</v>
      </c>
      <c r="C3" s="64" t="s">
        <v>453</v>
      </c>
      <c r="D3" s="64" t="s">
        <v>454</v>
      </c>
      <c r="E3" s="64" t="s">
        <v>441</v>
      </c>
      <c r="F3" s="64" t="s">
        <v>455</v>
      </c>
      <c r="G3" s="64" t="s">
        <v>456</v>
      </c>
      <c r="H3" s="64" t="s">
        <v>442</v>
      </c>
      <c r="I3" s="64" t="s">
        <v>457</v>
      </c>
      <c r="J3" s="65" t="s">
        <v>458</v>
      </c>
      <c r="O3" s="67"/>
      <c r="P3" s="67"/>
    </row>
    <row r="4" spans="1:16" s="62" customFormat="1" ht="18.899999999999999" customHeight="1" x14ac:dyDescent="0.3">
      <c r="A4" s="80" t="s">
        <v>289</v>
      </c>
      <c r="B4" s="69">
        <v>132</v>
      </c>
      <c r="C4" s="113">
        <v>1.9246415354999999</v>
      </c>
      <c r="D4" s="113">
        <v>2.2086945449000002</v>
      </c>
      <c r="E4" s="69">
        <v>163.80000000000001</v>
      </c>
      <c r="F4" s="113">
        <v>1.9337381827</v>
      </c>
      <c r="G4" s="113">
        <v>2.2241162220000001</v>
      </c>
      <c r="H4" s="69">
        <v>175.2</v>
      </c>
      <c r="I4" s="113">
        <v>1.9131817348</v>
      </c>
      <c r="J4" s="113">
        <v>2.0562229527999998</v>
      </c>
    </row>
    <row r="5" spans="1:16" s="62" customFormat="1" ht="18.899999999999999" customHeight="1" x14ac:dyDescent="0.3">
      <c r="A5" s="80" t="s">
        <v>290</v>
      </c>
      <c r="B5" s="69">
        <v>85.6</v>
      </c>
      <c r="C5" s="113">
        <v>2.5489693944999998</v>
      </c>
      <c r="D5" s="113">
        <v>2.4304555067</v>
      </c>
      <c r="E5" s="69">
        <v>102</v>
      </c>
      <c r="F5" s="113">
        <v>3.0428868046000002</v>
      </c>
      <c r="G5" s="113">
        <v>2.5907849140999999</v>
      </c>
      <c r="H5" s="69">
        <v>102</v>
      </c>
      <c r="I5" s="113">
        <v>2.9209287408</v>
      </c>
      <c r="J5" s="113">
        <v>2.3695022137000001</v>
      </c>
    </row>
    <row r="6" spans="1:16" s="62" customFormat="1" ht="18.899999999999999" customHeight="1" x14ac:dyDescent="0.3">
      <c r="A6" s="80" t="s">
        <v>291</v>
      </c>
      <c r="B6" s="69">
        <v>145.19999999999999</v>
      </c>
      <c r="C6" s="113">
        <v>2.7906547659999998</v>
      </c>
      <c r="D6" s="113">
        <v>3.0487775148999998</v>
      </c>
      <c r="E6" s="69">
        <v>146.19999999999999</v>
      </c>
      <c r="F6" s="113">
        <v>2.5282482455999999</v>
      </c>
      <c r="G6" s="113">
        <v>2.6459143818999999</v>
      </c>
      <c r="H6" s="69">
        <v>185.2</v>
      </c>
      <c r="I6" s="113">
        <v>2.9818352778000001</v>
      </c>
      <c r="J6" s="113">
        <v>2.9269918186999999</v>
      </c>
    </row>
    <row r="7" spans="1:16" s="62" customFormat="1" ht="18.899999999999999" customHeight="1" x14ac:dyDescent="0.3">
      <c r="A7" s="80" t="s">
        <v>292</v>
      </c>
      <c r="B7" s="69">
        <v>162.80000000000001</v>
      </c>
      <c r="C7" s="113">
        <v>2.6784069072999999</v>
      </c>
      <c r="D7" s="113">
        <v>2.8801544822</v>
      </c>
      <c r="E7" s="69">
        <v>198</v>
      </c>
      <c r="F7" s="113">
        <v>3.0285602408000001</v>
      </c>
      <c r="G7" s="113">
        <v>2.9529912619999998</v>
      </c>
      <c r="H7" s="69">
        <v>196.2</v>
      </c>
      <c r="I7" s="113">
        <v>2.952907003</v>
      </c>
      <c r="J7" s="113">
        <v>2.6261805390999999</v>
      </c>
    </row>
    <row r="8" spans="1:16" s="62" customFormat="1" ht="18.899999999999999" customHeight="1" x14ac:dyDescent="0.3">
      <c r="A8" s="80" t="s">
        <v>293</v>
      </c>
      <c r="B8" s="69">
        <v>78.599999999999994</v>
      </c>
      <c r="C8" s="113">
        <v>2.3572739596000001</v>
      </c>
      <c r="D8" s="113">
        <v>2.7986295643000001</v>
      </c>
      <c r="E8" s="69">
        <v>91.8</v>
      </c>
      <c r="F8" s="113">
        <v>2.4907884240999998</v>
      </c>
      <c r="G8" s="113">
        <v>2.8191321561999998</v>
      </c>
      <c r="H8" s="69">
        <v>116.6</v>
      </c>
      <c r="I8" s="113">
        <v>2.9658042264</v>
      </c>
      <c r="J8" s="113">
        <v>3.1537934377000001</v>
      </c>
    </row>
    <row r="9" spans="1:16" s="62" customFormat="1" ht="18.899999999999999" customHeight="1" x14ac:dyDescent="0.3">
      <c r="A9" s="80" t="s">
        <v>294</v>
      </c>
      <c r="B9" s="69">
        <v>184.4</v>
      </c>
      <c r="C9" s="113">
        <v>2.8972391384999998</v>
      </c>
      <c r="D9" s="113">
        <v>3.2699506049</v>
      </c>
      <c r="E9" s="69">
        <v>203.2</v>
      </c>
      <c r="F9" s="113">
        <v>2.8364121619999998</v>
      </c>
      <c r="G9" s="113">
        <v>3.0769373022000002</v>
      </c>
      <c r="H9" s="69">
        <v>215.6</v>
      </c>
      <c r="I9" s="113">
        <v>2.7447206139000002</v>
      </c>
      <c r="J9" s="113">
        <v>2.8385786583999999</v>
      </c>
    </row>
    <row r="10" spans="1:16" s="62" customFormat="1" ht="18.899999999999999" customHeight="1" x14ac:dyDescent="0.3">
      <c r="A10" s="80" t="s">
        <v>295</v>
      </c>
      <c r="B10" s="69">
        <v>152.4</v>
      </c>
      <c r="C10" s="113">
        <v>2.9523783693999999</v>
      </c>
      <c r="D10" s="113">
        <v>3.2029574059999999</v>
      </c>
      <c r="E10" s="69">
        <v>167.4</v>
      </c>
      <c r="F10" s="113">
        <v>3.0816130421999999</v>
      </c>
      <c r="G10" s="113">
        <v>3.1334589557000001</v>
      </c>
      <c r="H10" s="69">
        <v>180.2</v>
      </c>
      <c r="I10" s="113">
        <v>3.1757221155000002</v>
      </c>
      <c r="J10" s="113">
        <v>3.0331198496999998</v>
      </c>
    </row>
    <row r="11" spans="1:16" s="62" customFormat="1" ht="18.899999999999999" customHeight="1" x14ac:dyDescent="0.3">
      <c r="A11" s="80" t="s">
        <v>296</v>
      </c>
      <c r="B11" s="69">
        <v>269.2</v>
      </c>
      <c r="C11" s="113">
        <v>3.0204768582999999</v>
      </c>
      <c r="D11" s="113">
        <v>3.2798286277000002</v>
      </c>
      <c r="E11" s="69">
        <v>291</v>
      </c>
      <c r="F11" s="113">
        <v>3.1588271307000002</v>
      </c>
      <c r="G11" s="113">
        <v>3.1767333844999999</v>
      </c>
      <c r="H11" s="69">
        <v>324.8</v>
      </c>
      <c r="I11" s="113">
        <v>3.3684210526</v>
      </c>
      <c r="J11" s="113">
        <v>3.1552666622999999</v>
      </c>
    </row>
    <row r="12" spans="1:16" s="62" customFormat="1" ht="18.899999999999999" customHeight="1" x14ac:dyDescent="0.3">
      <c r="A12" s="80" t="s">
        <v>297</v>
      </c>
      <c r="B12" s="69">
        <v>83.4</v>
      </c>
      <c r="C12" s="113">
        <v>2.5308005098000002</v>
      </c>
      <c r="D12" s="113">
        <v>3.4099360691</v>
      </c>
      <c r="E12" s="69">
        <v>97.6</v>
      </c>
      <c r="F12" s="113">
        <v>2.7783471112</v>
      </c>
      <c r="G12" s="113">
        <v>3.4025791978000002</v>
      </c>
      <c r="H12" s="69">
        <v>102.2</v>
      </c>
      <c r="I12" s="113">
        <v>2.8037178065999999</v>
      </c>
      <c r="J12" s="113">
        <v>3.1241459360000001</v>
      </c>
    </row>
    <row r="13" spans="1:16" s="62" customFormat="1" ht="18.899999999999999" customHeight="1" x14ac:dyDescent="0.3">
      <c r="A13" s="80" t="s">
        <v>298</v>
      </c>
      <c r="B13" s="69">
        <v>186.2</v>
      </c>
      <c r="C13" s="113">
        <v>3.5062875909</v>
      </c>
      <c r="D13" s="113">
        <v>3.3773165302999999</v>
      </c>
      <c r="E13" s="69">
        <v>200.4</v>
      </c>
      <c r="F13" s="113">
        <v>3.6612503059999999</v>
      </c>
      <c r="G13" s="113">
        <v>3.4405342393999998</v>
      </c>
      <c r="H13" s="69">
        <v>216.4</v>
      </c>
      <c r="I13" s="113">
        <v>3.822416601</v>
      </c>
      <c r="J13" s="113">
        <v>3.4902899222000001</v>
      </c>
    </row>
    <row r="14" spans="1:16" s="62" customFormat="1" ht="18.899999999999999" customHeight="1" x14ac:dyDescent="0.3">
      <c r="A14" s="80" t="s">
        <v>299</v>
      </c>
      <c r="B14" s="69">
        <v>288.2</v>
      </c>
      <c r="C14" s="113">
        <v>4.1576622455000001</v>
      </c>
      <c r="D14" s="113">
        <v>5.4482549806999998</v>
      </c>
      <c r="E14" s="69">
        <v>308.39999999999998</v>
      </c>
      <c r="F14" s="113">
        <v>4.2212342866999997</v>
      </c>
      <c r="G14" s="113">
        <v>5.1894173356</v>
      </c>
      <c r="H14" s="69">
        <v>344.6</v>
      </c>
      <c r="I14" s="113">
        <v>4.9074477568999999</v>
      </c>
      <c r="J14" s="113">
        <v>5.4172451504000003</v>
      </c>
    </row>
    <row r="15" spans="1:16" s="62" customFormat="1" ht="18.899999999999999" customHeight="1" x14ac:dyDescent="0.3">
      <c r="A15" s="80" t="s">
        <v>300</v>
      </c>
      <c r="B15" s="69">
        <v>183.4</v>
      </c>
      <c r="C15" s="113">
        <v>4.3551979786999997</v>
      </c>
      <c r="D15" s="113">
        <v>5.9510881896000001</v>
      </c>
      <c r="E15" s="69">
        <v>204</v>
      </c>
      <c r="F15" s="113">
        <v>4.3944681400999999</v>
      </c>
      <c r="G15" s="113">
        <v>5.7578051304000004</v>
      </c>
      <c r="H15" s="69">
        <v>251.4</v>
      </c>
      <c r="I15" s="113">
        <v>5.4347121159</v>
      </c>
      <c r="J15" s="113">
        <v>6.4475245381999997</v>
      </c>
    </row>
    <row r="16" spans="1:16" s="62" customFormat="1" ht="18.899999999999999" customHeight="1" x14ac:dyDescent="0.3">
      <c r="A16" s="80" t="s">
        <v>301</v>
      </c>
      <c r="B16" s="69">
        <v>2075.6</v>
      </c>
      <c r="C16" s="113">
        <v>3.1640224610000001</v>
      </c>
      <c r="D16" s="113">
        <v>3.3039652098999999</v>
      </c>
      <c r="E16" s="69">
        <v>2302.4</v>
      </c>
      <c r="F16" s="113">
        <v>3.2357884044</v>
      </c>
      <c r="G16" s="113">
        <v>3.2443144765</v>
      </c>
      <c r="H16" s="69">
        <v>2570</v>
      </c>
      <c r="I16" s="113">
        <v>3.4688722035000001</v>
      </c>
      <c r="J16" s="113">
        <v>3.2155711831999998</v>
      </c>
    </row>
    <row r="17" spans="1:10" s="62" customFormat="1" ht="18.899999999999999" customHeight="1" x14ac:dyDescent="0.3">
      <c r="A17" s="80" t="s">
        <v>302</v>
      </c>
      <c r="B17" s="69">
        <v>2.8</v>
      </c>
      <c r="C17" s="113">
        <v>3.0421555845000001</v>
      </c>
      <c r="D17" s="113">
        <v>3.7686385754999998</v>
      </c>
      <c r="E17" s="69">
        <v>3.4</v>
      </c>
      <c r="F17" s="113">
        <v>3.5654362416000001</v>
      </c>
      <c r="G17" s="113">
        <v>4.2423563217</v>
      </c>
      <c r="H17" s="69">
        <v>3.2</v>
      </c>
      <c r="I17" s="113">
        <v>3.6563071298000001</v>
      </c>
      <c r="J17" s="113">
        <v>3.7356233127</v>
      </c>
    </row>
    <row r="18" spans="1:10" s="62" customFormat="1" ht="18.899999999999999" customHeight="1" x14ac:dyDescent="0.3">
      <c r="A18" s="82" t="s">
        <v>169</v>
      </c>
      <c r="B18" s="83">
        <v>1954.2</v>
      </c>
      <c r="C18" s="115">
        <v>3.0012817878</v>
      </c>
      <c r="D18" s="115">
        <v>3.0489727633000001</v>
      </c>
      <c r="E18" s="83">
        <v>2177.1999999999998</v>
      </c>
      <c r="F18" s="115">
        <v>3.0809245037999999</v>
      </c>
      <c r="G18" s="115">
        <v>2.9988394028999998</v>
      </c>
      <c r="H18" s="83">
        <v>2413.6</v>
      </c>
      <c r="I18" s="115">
        <v>3.2771224106000001</v>
      </c>
      <c r="J18" s="115">
        <v>3.0273581391</v>
      </c>
    </row>
    <row r="19" spans="1:10" s="62" customFormat="1" ht="18.899999999999999" customHeight="1" x14ac:dyDescent="0.3">
      <c r="A19" s="84" t="s">
        <v>29</v>
      </c>
      <c r="B19" s="85">
        <v>3698</v>
      </c>
      <c r="C19" s="116">
        <v>3.1924114187999999</v>
      </c>
      <c r="D19" s="116">
        <v>3.5717766171999998</v>
      </c>
      <c r="E19" s="85">
        <v>4078.4</v>
      </c>
      <c r="F19" s="116">
        <v>3.2748016603000001</v>
      </c>
      <c r="G19" s="116">
        <v>3.3936768785</v>
      </c>
      <c r="H19" s="85">
        <v>4639</v>
      </c>
      <c r="I19" s="116">
        <v>3.5672283751</v>
      </c>
      <c r="J19" s="116">
        <v>3.5672283751</v>
      </c>
    </row>
    <row r="20" spans="1:10" ht="18.899999999999999" customHeight="1" x14ac:dyDescent="0.25">
      <c r="A20" s="73" t="s">
        <v>422</v>
      </c>
    </row>
    <row r="22" spans="1:10" ht="15.6" x14ac:dyDescent="0.3">
      <c r="A22" s="119" t="s">
        <v>460</v>
      </c>
      <c r="B22" s="76"/>
      <c r="C22" s="76"/>
      <c r="D22" s="76"/>
      <c r="E22" s="76"/>
      <c r="F22" s="76"/>
      <c r="G22" s="76"/>
      <c r="H22" s="76"/>
      <c r="I22" s="76"/>
      <c r="J22"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464</v>
      </c>
      <c r="B1" s="61"/>
      <c r="C1" s="61"/>
      <c r="D1" s="61"/>
      <c r="E1" s="61"/>
      <c r="F1" s="61"/>
      <c r="G1" s="61"/>
      <c r="H1" s="61"/>
      <c r="I1" s="61"/>
      <c r="J1" s="61"/>
      <c r="K1" s="61"/>
      <c r="L1" s="61"/>
    </row>
    <row r="2" spans="1:16" s="62" customFormat="1" ht="18.899999999999999" customHeight="1" x14ac:dyDescent="0.3">
      <c r="A2" s="1" t="s">
        <v>435</v>
      </c>
      <c r="B2" s="63"/>
      <c r="C2" s="63"/>
      <c r="D2" s="63"/>
      <c r="E2" s="63"/>
      <c r="F2" s="63"/>
      <c r="G2" s="63"/>
      <c r="H2" s="63"/>
      <c r="I2" s="63"/>
      <c r="J2" s="63"/>
      <c r="K2" s="61"/>
      <c r="L2" s="61"/>
    </row>
    <row r="3" spans="1:16" s="66" customFormat="1" ht="54" customHeight="1" x14ac:dyDescent="0.3">
      <c r="A3" s="96" t="s">
        <v>450</v>
      </c>
      <c r="B3" s="64" t="s">
        <v>440</v>
      </c>
      <c r="C3" s="64" t="s">
        <v>453</v>
      </c>
      <c r="D3" s="64" t="s">
        <v>454</v>
      </c>
      <c r="E3" s="64" t="s">
        <v>441</v>
      </c>
      <c r="F3" s="64" t="s">
        <v>455</v>
      </c>
      <c r="G3" s="64" t="s">
        <v>456</v>
      </c>
      <c r="H3" s="64" t="s">
        <v>442</v>
      </c>
      <c r="I3" s="64" t="s">
        <v>457</v>
      </c>
      <c r="J3" s="65" t="s">
        <v>458</v>
      </c>
      <c r="O3" s="67"/>
      <c r="P3" s="67"/>
    </row>
    <row r="4" spans="1:16" s="62" customFormat="1" ht="18.899999999999999" customHeight="1" x14ac:dyDescent="0.3">
      <c r="A4" s="80" t="s">
        <v>303</v>
      </c>
      <c r="B4" s="69">
        <v>72.599999999999994</v>
      </c>
      <c r="C4" s="113">
        <v>1.8713558824000001</v>
      </c>
      <c r="D4" s="113">
        <v>2.1906675660000001</v>
      </c>
      <c r="E4" s="69">
        <v>92.6</v>
      </c>
      <c r="F4" s="113">
        <v>1.7480603325999999</v>
      </c>
      <c r="G4" s="113">
        <v>2.1806820809</v>
      </c>
      <c r="H4" s="69">
        <v>103</v>
      </c>
      <c r="I4" s="113">
        <v>1.7036789540999999</v>
      </c>
      <c r="J4" s="113">
        <v>2.0515331518000002</v>
      </c>
    </row>
    <row r="5" spans="1:16" s="62" customFormat="1" ht="18.899999999999999" customHeight="1" x14ac:dyDescent="0.3">
      <c r="A5" s="80" t="s">
        <v>304</v>
      </c>
      <c r="B5" s="69">
        <v>59.4</v>
      </c>
      <c r="C5" s="113">
        <v>1.9940380277</v>
      </c>
      <c r="D5" s="113">
        <v>2.2241067855000001</v>
      </c>
      <c r="E5" s="69">
        <v>71.2</v>
      </c>
      <c r="F5" s="113">
        <v>2.2436927654000001</v>
      </c>
      <c r="G5" s="113">
        <v>2.2770495423999999</v>
      </c>
      <c r="H5" s="69">
        <v>72.2</v>
      </c>
      <c r="I5" s="113">
        <v>2.3202154394000001</v>
      </c>
      <c r="J5" s="113">
        <v>2.0610239244000002</v>
      </c>
    </row>
    <row r="6" spans="1:16" s="62" customFormat="1" ht="18.899999999999999" customHeight="1" x14ac:dyDescent="0.3">
      <c r="A6" s="80" t="s">
        <v>290</v>
      </c>
      <c r="B6" s="69">
        <v>85.6</v>
      </c>
      <c r="C6" s="113">
        <v>2.5489693944999998</v>
      </c>
      <c r="D6" s="113">
        <v>2.4246969643999998</v>
      </c>
      <c r="E6" s="69">
        <v>102</v>
      </c>
      <c r="F6" s="113">
        <v>3.0428868046000002</v>
      </c>
      <c r="G6" s="113">
        <v>2.5901051754000002</v>
      </c>
      <c r="H6" s="69">
        <v>102</v>
      </c>
      <c r="I6" s="113">
        <v>2.9209287408</v>
      </c>
      <c r="J6" s="113">
        <v>2.3757664740000002</v>
      </c>
    </row>
    <row r="7" spans="1:16" s="62" customFormat="1" ht="18.899999999999999" customHeight="1" x14ac:dyDescent="0.3">
      <c r="A7" s="80" t="s">
        <v>305</v>
      </c>
      <c r="B7" s="69">
        <v>84.2</v>
      </c>
      <c r="C7" s="113">
        <v>2.1996050115000001</v>
      </c>
      <c r="D7" s="113">
        <v>2.4367941752000002</v>
      </c>
      <c r="E7" s="69">
        <v>85.2</v>
      </c>
      <c r="F7" s="113">
        <v>1.9696234135999999</v>
      </c>
      <c r="G7" s="113">
        <v>2.0875520557999998</v>
      </c>
      <c r="H7" s="69">
        <v>113.6</v>
      </c>
      <c r="I7" s="113">
        <v>2.4008081593999999</v>
      </c>
      <c r="J7" s="113">
        <v>2.3987653322</v>
      </c>
    </row>
    <row r="8" spans="1:16" s="62" customFormat="1" ht="18.899999999999999" customHeight="1" x14ac:dyDescent="0.3">
      <c r="A8" s="80" t="s">
        <v>306</v>
      </c>
      <c r="B8" s="69">
        <v>61</v>
      </c>
      <c r="C8" s="113">
        <v>4.4359764966000004</v>
      </c>
      <c r="D8" s="113">
        <v>4.6422816535999996</v>
      </c>
      <c r="E8" s="69">
        <v>61</v>
      </c>
      <c r="F8" s="113">
        <v>4.1867999120999997</v>
      </c>
      <c r="G8" s="113">
        <v>4.1997093079000001</v>
      </c>
      <c r="H8" s="69">
        <v>71.599999999999994</v>
      </c>
      <c r="I8" s="113">
        <v>4.8404542996000002</v>
      </c>
      <c r="J8" s="113">
        <v>4.4953410037000001</v>
      </c>
    </row>
    <row r="9" spans="1:16" s="62" customFormat="1" ht="18.899999999999999" customHeight="1" x14ac:dyDescent="0.3">
      <c r="A9" s="80" t="s">
        <v>307</v>
      </c>
      <c r="B9" s="69">
        <v>89</v>
      </c>
      <c r="C9" s="113">
        <v>2.4657427981</v>
      </c>
      <c r="D9" s="113">
        <v>2.7305359352999998</v>
      </c>
      <c r="E9" s="69">
        <v>103.2</v>
      </c>
      <c r="F9" s="113">
        <v>2.6275855747999999</v>
      </c>
      <c r="G9" s="113">
        <v>2.5282762289999998</v>
      </c>
      <c r="H9" s="69">
        <v>107.4</v>
      </c>
      <c r="I9" s="113">
        <v>2.6666269404</v>
      </c>
      <c r="J9" s="113">
        <v>2.2934289682000002</v>
      </c>
    </row>
    <row r="10" spans="1:16" s="62" customFormat="1" ht="18.899999999999999" customHeight="1" x14ac:dyDescent="0.3">
      <c r="A10" s="80" t="s">
        <v>308</v>
      </c>
      <c r="B10" s="69">
        <v>73.8</v>
      </c>
      <c r="C10" s="113">
        <v>2.9893307625999999</v>
      </c>
      <c r="D10" s="113">
        <v>3.0693020308999999</v>
      </c>
      <c r="E10" s="69">
        <v>94.8</v>
      </c>
      <c r="F10" s="113">
        <v>3.6319056011000002</v>
      </c>
      <c r="G10" s="113">
        <v>3.5991750823999999</v>
      </c>
      <c r="H10" s="69">
        <v>88.8</v>
      </c>
      <c r="I10" s="113">
        <v>3.3935354678</v>
      </c>
      <c r="J10" s="113">
        <v>3.1967959269000001</v>
      </c>
    </row>
    <row r="11" spans="1:16" s="62" customFormat="1" ht="18.899999999999999" customHeight="1" x14ac:dyDescent="0.3">
      <c r="A11" s="80" t="s">
        <v>293</v>
      </c>
      <c r="B11" s="69">
        <v>78.599999999999994</v>
      </c>
      <c r="C11" s="113">
        <v>2.3572739596000001</v>
      </c>
      <c r="D11" s="113">
        <v>2.7928531042999998</v>
      </c>
      <c r="E11" s="69">
        <v>91.8</v>
      </c>
      <c r="F11" s="113">
        <v>2.4907884240999998</v>
      </c>
      <c r="G11" s="113">
        <v>2.8115537194</v>
      </c>
      <c r="H11" s="69">
        <v>116.6</v>
      </c>
      <c r="I11" s="113">
        <v>2.9658042264</v>
      </c>
      <c r="J11" s="113">
        <v>3.1496455513999999</v>
      </c>
    </row>
    <row r="12" spans="1:16" s="62" customFormat="1" ht="18.899999999999999" customHeight="1" x14ac:dyDescent="0.3">
      <c r="A12" s="80" t="s">
        <v>309</v>
      </c>
      <c r="B12" s="69">
        <v>55.2</v>
      </c>
      <c r="C12" s="113">
        <v>2.2151416166</v>
      </c>
      <c r="D12" s="113">
        <v>2.6457116451</v>
      </c>
      <c r="E12" s="69">
        <v>59.8</v>
      </c>
      <c r="F12" s="113">
        <v>2.1058859159000001</v>
      </c>
      <c r="G12" s="113">
        <v>2.3820956019000001</v>
      </c>
      <c r="H12" s="69">
        <v>66</v>
      </c>
      <c r="I12" s="113">
        <v>2.2141855487000002</v>
      </c>
      <c r="J12" s="113">
        <v>2.4180175445000001</v>
      </c>
    </row>
    <row r="13" spans="1:16" s="62" customFormat="1" ht="18.899999999999999" customHeight="1" x14ac:dyDescent="0.3">
      <c r="A13" s="80" t="s">
        <v>310</v>
      </c>
      <c r="B13" s="69">
        <v>13.8</v>
      </c>
      <c r="C13" s="113">
        <v>3.0020884093000002</v>
      </c>
      <c r="D13" s="113">
        <v>3.0954725851</v>
      </c>
      <c r="E13" s="69">
        <v>16.2</v>
      </c>
      <c r="F13" s="113">
        <v>3.3433772238000001</v>
      </c>
      <c r="G13" s="113">
        <v>3.1551742089000001</v>
      </c>
      <c r="H13" s="69">
        <v>15.6</v>
      </c>
      <c r="I13" s="113">
        <v>2.6823480862000002</v>
      </c>
      <c r="J13" s="113">
        <v>2.5200224644000002</v>
      </c>
    </row>
    <row r="14" spans="1:16" s="62" customFormat="1" ht="18.899999999999999" customHeight="1" x14ac:dyDescent="0.3">
      <c r="A14" s="80" t="s">
        <v>311</v>
      </c>
      <c r="B14" s="69">
        <v>115.4</v>
      </c>
      <c r="C14" s="113">
        <v>3.3811301295999998</v>
      </c>
      <c r="D14" s="113">
        <v>3.7030573243</v>
      </c>
      <c r="E14" s="69">
        <v>127.2</v>
      </c>
      <c r="F14" s="113">
        <v>3.3126897894999998</v>
      </c>
      <c r="G14" s="113">
        <v>3.5373172390000001</v>
      </c>
      <c r="H14" s="69">
        <v>134</v>
      </c>
      <c r="I14" s="113">
        <v>3.1215639501000001</v>
      </c>
      <c r="J14" s="113">
        <v>3.1572699391999999</v>
      </c>
    </row>
    <row r="15" spans="1:16" s="62" customFormat="1" ht="18.899999999999999" customHeight="1" x14ac:dyDescent="0.3">
      <c r="A15" s="80" t="s">
        <v>312</v>
      </c>
      <c r="B15" s="69">
        <v>81.2</v>
      </c>
      <c r="C15" s="113">
        <v>2.4863587093000001</v>
      </c>
      <c r="D15" s="113">
        <v>2.6712693447000002</v>
      </c>
      <c r="E15" s="69">
        <v>91.8</v>
      </c>
      <c r="F15" s="113">
        <v>2.6424261963000002</v>
      </c>
      <c r="G15" s="113">
        <v>2.6901035270000002</v>
      </c>
      <c r="H15" s="69">
        <v>98.8</v>
      </c>
      <c r="I15" s="113">
        <v>2.6712088030999999</v>
      </c>
      <c r="J15" s="113">
        <v>2.5943416842000002</v>
      </c>
    </row>
    <row r="16" spans="1:16" s="62" customFormat="1" ht="18.899999999999999" customHeight="1" x14ac:dyDescent="0.3">
      <c r="A16" s="80" t="s">
        <v>313</v>
      </c>
      <c r="B16" s="69">
        <v>71.2</v>
      </c>
      <c r="C16" s="113">
        <v>3.7550366011</v>
      </c>
      <c r="D16" s="113">
        <v>4.1262492505999999</v>
      </c>
      <c r="E16" s="69">
        <v>75.599999999999994</v>
      </c>
      <c r="F16" s="113">
        <v>3.8608066838999999</v>
      </c>
      <c r="G16" s="113">
        <v>3.8948443020000001</v>
      </c>
      <c r="H16" s="69">
        <v>81.400000000000006</v>
      </c>
      <c r="I16" s="113">
        <v>4.1202672606000004</v>
      </c>
      <c r="J16" s="113">
        <v>3.8256837708</v>
      </c>
    </row>
    <row r="17" spans="1:12" s="62" customFormat="1" ht="18.899999999999999" customHeight="1" x14ac:dyDescent="0.3">
      <c r="A17" s="80" t="s">
        <v>314</v>
      </c>
      <c r="B17" s="69">
        <v>16</v>
      </c>
      <c r="C17" s="113">
        <v>1.5498169279</v>
      </c>
      <c r="D17" s="113">
        <v>1.5879981000000001</v>
      </c>
      <c r="E17" s="69">
        <v>18.600000000000001</v>
      </c>
      <c r="F17" s="113">
        <v>1.9962222031000001</v>
      </c>
      <c r="G17" s="113">
        <v>1.7295797653</v>
      </c>
      <c r="H17" s="69">
        <v>23.4</v>
      </c>
      <c r="I17" s="113">
        <v>2.4507750314000001</v>
      </c>
      <c r="J17" s="113">
        <v>1.9568114468</v>
      </c>
    </row>
    <row r="18" spans="1:12" s="62" customFormat="1" ht="18.899999999999999" customHeight="1" x14ac:dyDescent="0.3">
      <c r="A18" s="80" t="s">
        <v>315</v>
      </c>
      <c r="B18" s="69">
        <v>69.599999999999994</v>
      </c>
      <c r="C18" s="113">
        <v>2.5284082653</v>
      </c>
      <c r="D18" s="113">
        <v>2.9500826509000002</v>
      </c>
      <c r="E18" s="69">
        <v>80.8</v>
      </c>
      <c r="F18" s="113">
        <v>2.7216750427999998</v>
      </c>
      <c r="G18" s="113">
        <v>2.9236351970999999</v>
      </c>
      <c r="H18" s="69">
        <v>82.2</v>
      </c>
      <c r="I18" s="113">
        <v>2.5478417734000001</v>
      </c>
      <c r="J18" s="113">
        <v>2.5833975111999998</v>
      </c>
    </row>
    <row r="19" spans="1:12" s="62" customFormat="1" ht="18.899999999999999" customHeight="1" x14ac:dyDescent="0.3">
      <c r="A19" s="80" t="s">
        <v>316</v>
      </c>
      <c r="B19" s="69">
        <v>133.6</v>
      </c>
      <c r="C19" s="113">
        <v>3.9285567259</v>
      </c>
      <c r="D19" s="113">
        <v>3.7450541733999998</v>
      </c>
      <c r="E19" s="69">
        <v>127.6</v>
      </c>
      <c r="F19" s="113">
        <v>3.6426336583999999</v>
      </c>
      <c r="G19" s="113">
        <v>3.2834364196000001</v>
      </c>
      <c r="H19" s="69">
        <v>148.80000000000001</v>
      </c>
      <c r="I19" s="113">
        <v>4.1158182402000003</v>
      </c>
      <c r="J19" s="113">
        <v>3.4638198296999998</v>
      </c>
    </row>
    <row r="20" spans="1:12" s="62" customFormat="1" ht="18.899999999999999" customHeight="1" x14ac:dyDescent="0.3">
      <c r="A20" s="80" t="s">
        <v>317</v>
      </c>
      <c r="B20" s="69">
        <v>50</v>
      </c>
      <c r="C20" s="113">
        <v>2.8957640762999999</v>
      </c>
      <c r="D20" s="113">
        <v>3.8978497940999999</v>
      </c>
      <c r="E20" s="69">
        <v>64</v>
      </c>
      <c r="F20" s="113">
        <v>3.5382574081999998</v>
      </c>
      <c r="G20" s="113">
        <v>4.4087759921999998</v>
      </c>
      <c r="H20" s="69">
        <v>70.400000000000006</v>
      </c>
      <c r="I20" s="113">
        <v>3.8134032457</v>
      </c>
      <c r="J20" s="113">
        <v>4.3534438503999997</v>
      </c>
    </row>
    <row r="21" spans="1:12" s="62" customFormat="1" ht="18.899999999999999" customHeight="1" x14ac:dyDescent="0.3">
      <c r="A21" s="80" t="s">
        <v>318</v>
      </c>
      <c r="B21" s="69">
        <v>30</v>
      </c>
      <c r="C21" s="113">
        <v>1.6132848631000001</v>
      </c>
      <c r="D21" s="113">
        <v>2.1353739680000001</v>
      </c>
      <c r="E21" s="69">
        <v>39</v>
      </c>
      <c r="F21" s="113">
        <v>2.0063173274000001</v>
      </c>
      <c r="G21" s="113">
        <v>2.3253294401</v>
      </c>
      <c r="H21" s="69">
        <v>40.200000000000003</v>
      </c>
      <c r="I21" s="113">
        <v>1.9870692212000001</v>
      </c>
      <c r="J21" s="113">
        <v>2.0835368135999999</v>
      </c>
    </row>
    <row r="22" spans="1:12" s="62" customFormat="1" ht="18.899999999999999" customHeight="1" x14ac:dyDescent="0.3">
      <c r="A22" s="80" t="s">
        <v>319</v>
      </c>
      <c r="B22" s="69">
        <v>53.4</v>
      </c>
      <c r="C22" s="113">
        <v>3.7190773345000001</v>
      </c>
      <c r="D22" s="113">
        <v>5.0690767855000001</v>
      </c>
      <c r="E22" s="69">
        <v>58.6</v>
      </c>
      <c r="F22" s="113">
        <v>3.7348153625</v>
      </c>
      <c r="G22" s="113">
        <v>4.8730692100999997</v>
      </c>
      <c r="H22" s="69">
        <v>62</v>
      </c>
      <c r="I22" s="113">
        <v>3.8222529098</v>
      </c>
      <c r="J22" s="113">
        <v>4.5978385444000001</v>
      </c>
    </row>
    <row r="23" spans="1:12" s="62" customFormat="1" ht="18.899999999999999" customHeight="1" x14ac:dyDescent="0.3">
      <c r="A23" s="80" t="s">
        <v>320</v>
      </c>
      <c r="B23" s="69">
        <v>95.2</v>
      </c>
      <c r="C23" s="113">
        <v>3.2473734478999998</v>
      </c>
      <c r="D23" s="113">
        <v>2.9547192419999999</v>
      </c>
      <c r="E23" s="69">
        <v>109</v>
      </c>
      <c r="F23" s="113">
        <v>3.6903117467</v>
      </c>
      <c r="G23" s="113">
        <v>3.2970460459000002</v>
      </c>
      <c r="H23" s="69">
        <v>111.2</v>
      </c>
      <c r="I23" s="113">
        <v>3.8112995435000001</v>
      </c>
      <c r="J23" s="113">
        <v>3.3082191208</v>
      </c>
    </row>
    <row r="24" spans="1:12" s="62" customFormat="1" ht="18.899999999999999" customHeight="1" x14ac:dyDescent="0.3">
      <c r="A24" s="80" t="s">
        <v>321</v>
      </c>
      <c r="B24" s="69">
        <v>91</v>
      </c>
      <c r="C24" s="113">
        <v>3.8253617278999998</v>
      </c>
      <c r="D24" s="113">
        <v>3.9813429580999999</v>
      </c>
      <c r="E24" s="69">
        <v>91.4</v>
      </c>
      <c r="F24" s="113">
        <v>3.6271856373000002</v>
      </c>
      <c r="G24" s="113">
        <v>3.6351405045999998</v>
      </c>
      <c r="H24" s="69">
        <v>105.2</v>
      </c>
      <c r="I24" s="113">
        <v>3.8342384370999998</v>
      </c>
      <c r="J24" s="113">
        <v>3.712221</v>
      </c>
    </row>
    <row r="25" spans="1:12" s="62" customFormat="1" ht="18.899999999999999" customHeight="1" x14ac:dyDescent="0.3">
      <c r="A25" s="80" t="s">
        <v>302</v>
      </c>
      <c r="B25" s="69">
        <v>2.8</v>
      </c>
      <c r="C25" s="113">
        <v>3.0421555845000001</v>
      </c>
      <c r="D25" s="113">
        <v>3.7686385754999998</v>
      </c>
      <c r="E25" s="69">
        <v>3.4</v>
      </c>
      <c r="F25" s="113">
        <v>3.5654362416000001</v>
      </c>
      <c r="G25" s="113">
        <v>4.2423563217</v>
      </c>
      <c r="H25" s="69">
        <v>3.2</v>
      </c>
      <c r="I25" s="113">
        <v>3.6563071298000001</v>
      </c>
      <c r="J25" s="113">
        <v>3.7356233127</v>
      </c>
    </row>
    <row r="26" spans="1:12" s="62" customFormat="1" ht="18.899999999999999" customHeight="1" x14ac:dyDescent="0.3">
      <c r="A26" s="80" t="s">
        <v>322</v>
      </c>
      <c r="B26" s="69">
        <v>102.2</v>
      </c>
      <c r="C26" s="113">
        <v>2.7966899450999998</v>
      </c>
      <c r="D26" s="113">
        <v>3.6417201363</v>
      </c>
      <c r="E26" s="69">
        <v>107</v>
      </c>
      <c r="F26" s="113">
        <v>2.8229061686999999</v>
      </c>
      <c r="G26" s="113">
        <v>3.3953103885</v>
      </c>
      <c r="H26" s="69">
        <v>127.2</v>
      </c>
      <c r="I26" s="113">
        <v>3.4823936527999999</v>
      </c>
      <c r="J26" s="113">
        <v>3.7416419409000001</v>
      </c>
    </row>
    <row r="27" spans="1:12" s="62" customFormat="1" ht="18.899999999999999" customHeight="1" x14ac:dyDescent="0.3">
      <c r="A27" s="80" t="s">
        <v>323</v>
      </c>
      <c r="B27" s="69">
        <v>186</v>
      </c>
      <c r="C27" s="113">
        <v>5.6751264699000004</v>
      </c>
      <c r="D27" s="113">
        <v>7.4373973916000002</v>
      </c>
      <c r="E27" s="69">
        <v>201.4</v>
      </c>
      <c r="F27" s="113">
        <v>5.7289148058999997</v>
      </c>
      <c r="G27" s="113">
        <v>7.1583822911999997</v>
      </c>
      <c r="H27" s="69">
        <v>217.4</v>
      </c>
      <c r="I27" s="113">
        <v>6.4523405316</v>
      </c>
      <c r="J27" s="113">
        <v>7.3140108087</v>
      </c>
    </row>
    <row r="28" spans="1:12" s="62" customFormat="1" ht="18.899999999999999" customHeight="1" x14ac:dyDescent="0.3">
      <c r="A28" s="80" t="s">
        <v>324</v>
      </c>
      <c r="B28" s="69">
        <v>89.8</v>
      </c>
      <c r="C28" s="113">
        <v>3.2971309820000001</v>
      </c>
      <c r="D28" s="113">
        <v>4.4058516684000004</v>
      </c>
      <c r="E28" s="69">
        <v>93.4</v>
      </c>
      <c r="F28" s="113">
        <v>3.1106374474999998</v>
      </c>
      <c r="G28" s="113">
        <v>3.9838579301000001</v>
      </c>
      <c r="H28" s="69">
        <v>115.6</v>
      </c>
      <c r="I28" s="113">
        <v>3.8199722424</v>
      </c>
      <c r="J28" s="113">
        <v>4.4109804611000003</v>
      </c>
    </row>
    <row r="29" spans="1:12" s="62" customFormat="1" ht="18.899999999999999" customHeight="1" x14ac:dyDescent="0.3">
      <c r="A29" s="80" t="s">
        <v>325</v>
      </c>
      <c r="B29" s="69">
        <v>93.6</v>
      </c>
      <c r="C29" s="113">
        <v>6.2925215800999998</v>
      </c>
      <c r="D29" s="113">
        <v>8.8865391885000005</v>
      </c>
      <c r="E29" s="69">
        <v>110.6</v>
      </c>
      <c r="F29" s="113">
        <v>6.7455476945999999</v>
      </c>
      <c r="G29" s="113">
        <v>9.1100067275000001</v>
      </c>
      <c r="H29" s="69">
        <v>135.80000000000001</v>
      </c>
      <c r="I29" s="113">
        <v>8.4895162601000003</v>
      </c>
      <c r="J29" s="113">
        <v>10.511826750999999</v>
      </c>
    </row>
    <row r="30" spans="1:12" ht="18.899999999999999" customHeight="1" x14ac:dyDescent="0.25">
      <c r="A30" s="82" t="s">
        <v>169</v>
      </c>
      <c r="B30" s="83">
        <v>1954.2</v>
      </c>
      <c r="C30" s="115">
        <v>3.0012817878</v>
      </c>
      <c r="D30" s="115">
        <v>3.0489727633000001</v>
      </c>
      <c r="E30" s="83">
        <v>2177.1999999999998</v>
      </c>
      <c r="F30" s="115">
        <v>3.0809245037999999</v>
      </c>
      <c r="G30" s="115">
        <v>2.9988394028999998</v>
      </c>
      <c r="H30" s="83">
        <v>2413.6</v>
      </c>
      <c r="I30" s="115">
        <v>3.2771224106000001</v>
      </c>
      <c r="J30" s="115">
        <v>3.0273581391</v>
      </c>
    </row>
    <row r="31" spans="1:12" ht="18.899999999999999" customHeight="1" x14ac:dyDescent="0.25">
      <c r="A31" s="84" t="s">
        <v>29</v>
      </c>
      <c r="B31" s="85">
        <v>3698</v>
      </c>
      <c r="C31" s="116">
        <v>3.1924114187999999</v>
      </c>
      <c r="D31" s="116">
        <v>3.5717766171999998</v>
      </c>
      <c r="E31" s="85">
        <v>4078.4</v>
      </c>
      <c r="F31" s="116">
        <v>3.2748016603000001</v>
      </c>
      <c r="G31" s="116">
        <v>3.3936768785</v>
      </c>
      <c r="H31" s="85">
        <v>4639</v>
      </c>
      <c r="I31" s="116">
        <v>3.5672283751</v>
      </c>
      <c r="J31" s="116">
        <v>3.5672283751</v>
      </c>
      <c r="K31" s="86"/>
      <c r="L31" s="86"/>
    </row>
    <row r="32" spans="1:12" ht="18.899999999999999" customHeight="1" x14ac:dyDescent="0.25">
      <c r="A32" s="73" t="s">
        <v>422</v>
      </c>
    </row>
    <row r="33" spans="1:16" s="66" customFormat="1" ht="18.899999999999999" customHeight="1" x14ac:dyDescent="0.3">
      <c r="A33" s="62"/>
      <c r="B33" s="74"/>
      <c r="C33" s="75"/>
      <c r="D33" s="75"/>
      <c r="E33" s="75"/>
      <c r="F33" s="75"/>
      <c r="G33" s="75"/>
      <c r="H33" s="74"/>
      <c r="I33" s="75"/>
      <c r="J33" s="75"/>
      <c r="O33" s="60"/>
      <c r="P33" s="60"/>
    </row>
    <row r="34" spans="1:16" ht="15.6" x14ac:dyDescent="0.3">
      <c r="A34" s="119" t="s">
        <v>460</v>
      </c>
      <c r="B34" s="76"/>
      <c r="C34" s="76"/>
      <c r="D34" s="76"/>
      <c r="E34" s="76"/>
      <c r="F34" s="76"/>
      <c r="G34" s="76"/>
      <c r="H34" s="76"/>
      <c r="I34" s="76"/>
      <c r="J34" s="7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465</v>
      </c>
      <c r="B1" s="61"/>
      <c r="C1" s="61"/>
      <c r="D1" s="61"/>
      <c r="E1" s="61"/>
      <c r="F1" s="61"/>
      <c r="G1" s="61"/>
      <c r="H1" s="61"/>
      <c r="I1" s="61"/>
      <c r="J1" s="61"/>
    </row>
    <row r="2" spans="1:16" s="62" customFormat="1" ht="18.899999999999999" customHeight="1" x14ac:dyDescent="0.3">
      <c r="A2" s="1" t="s">
        <v>435</v>
      </c>
      <c r="B2" s="63"/>
      <c r="C2" s="63"/>
      <c r="D2" s="63"/>
      <c r="E2" s="63"/>
      <c r="F2" s="63"/>
      <c r="G2" s="63"/>
      <c r="H2" s="63"/>
      <c r="I2" s="63"/>
      <c r="J2" s="63"/>
    </row>
    <row r="3" spans="1:16" s="66" customFormat="1" ht="54" customHeight="1" x14ac:dyDescent="0.3">
      <c r="A3" s="96" t="s">
        <v>451</v>
      </c>
      <c r="B3" s="64" t="s">
        <v>440</v>
      </c>
      <c r="C3" s="64" t="s">
        <v>453</v>
      </c>
      <c r="D3" s="64" t="s">
        <v>454</v>
      </c>
      <c r="E3" s="64" t="s">
        <v>441</v>
      </c>
      <c r="F3" s="64" t="s">
        <v>455</v>
      </c>
      <c r="G3" s="64" t="s">
        <v>456</v>
      </c>
      <c r="H3" s="64" t="s">
        <v>442</v>
      </c>
      <c r="I3" s="64" t="s">
        <v>457</v>
      </c>
      <c r="J3" s="65" t="s">
        <v>458</v>
      </c>
      <c r="O3" s="67"/>
      <c r="P3" s="67"/>
    </row>
    <row r="4" spans="1:16" s="62" customFormat="1" ht="18.899999999999999" customHeight="1" x14ac:dyDescent="0.3">
      <c r="A4" s="80" t="s">
        <v>326</v>
      </c>
      <c r="B4" s="69">
        <v>12.2</v>
      </c>
      <c r="C4" s="113">
        <v>1.9373689893999999</v>
      </c>
      <c r="D4" s="113">
        <v>2.3753029566000001</v>
      </c>
      <c r="E4" s="69">
        <v>11.6</v>
      </c>
      <c r="F4" s="113">
        <v>1.6272479870000001</v>
      </c>
      <c r="G4" s="113">
        <v>1.7900843855999999</v>
      </c>
      <c r="H4" s="69">
        <v>17.2</v>
      </c>
      <c r="I4" s="113">
        <v>2.1030494217000002</v>
      </c>
      <c r="J4" s="113">
        <v>2.113221512</v>
      </c>
    </row>
    <row r="5" spans="1:16" s="62" customFormat="1" ht="18.899999999999999" customHeight="1" x14ac:dyDescent="0.3">
      <c r="A5" s="80" t="s">
        <v>347</v>
      </c>
      <c r="B5" s="69">
        <v>13.2</v>
      </c>
      <c r="C5" s="113">
        <v>1.9972160019</v>
      </c>
      <c r="D5" s="113">
        <v>2.2692737238</v>
      </c>
      <c r="E5" s="69">
        <v>15.2</v>
      </c>
      <c r="F5" s="113">
        <v>2.0718608582</v>
      </c>
      <c r="G5" s="113">
        <v>2.1789159879</v>
      </c>
      <c r="H5" s="69">
        <v>19.399999999999999</v>
      </c>
      <c r="I5" s="113">
        <v>2.1307910287</v>
      </c>
      <c r="J5" s="113">
        <v>2.3670588063000002</v>
      </c>
    </row>
    <row r="6" spans="1:16" s="62" customFormat="1" ht="18.899999999999999" customHeight="1" x14ac:dyDescent="0.3">
      <c r="A6" s="80" t="s">
        <v>327</v>
      </c>
      <c r="B6" s="69">
        <v>15</v>
      </c>
      <c r="C6" s="113">
        <v>1.7860544866000001</v>
      </c>
      <c r="D6" s="113">
        <v>2.4939457499</v>
      </c>
      <c r="E6" s="69">
        <v>17.8</v>
      </c>
      <c r="F6" s="113">
        <v>1.9303763148999999</v>
      </c>
      <c r="G6" s="113">
        <v>2.4348371604999999</v>
      </c>
      <c r="H6" s="69">
        <v>22</v>
      </c>
      <c r="I6" s="113">
        <v>2.1071989579000001</v>
      </c>
      <c r="J6" s="113">
        <v>2.3465919948999998</v>
      </c>
    </row>
    <row r="7" spans="1:16" s="62" customFormat="1" ht="18.899999999999999" customHeight="1" x14ac:dyDescent="0.3">
      <c r="A7" s="80" t="s">
        <v>342</v>
      </c>
      <c r="B7" s="69">
        <v>3.6</v>
      </c>
      <c r="C7" s="113">
        <v>1.8703241895</v>
      </c>
      <c r="D7" s="113">
        <v>1.9949772240999999</v>
      </c>
      <c r="E7" s="69">
        <v>4.2</v>
      </c>
      <c r="F7" s="113">
        <v>2.1298174442</v>
      </c>
      <c r="G7" s="113">
        <v>2.2318623262999999</v>
      </c>
      <c r="H7" s="69">
        <v>5.6</v>
      </c>
      <c r="I7" s="113">
        <v>2.7147566415000002</v>
      </c>
      <c r="J7" s="113">
        <v>2.7539105780000002</v>
      </c>
    </row>
    <row r="8" spans="1:16" s="62" customFormat="1" ht="18.899999999999999" customHeight="1" x14ac:dyDescent="0.3">
      <c r="A8" s="80" t="s">
        <v>328</v>
      </c>
      <c r="B8" s="69">
        <v>18.399999999999999</v>
      </c>
      <c r="C8" s="113">
        <v>1.6126770439</v>
      </c>
      <c r="D8" s="113">
        <v>2.4522910429999998</v>
      </c>
      <c r="E8" s="69">
        <v>21.6</v>
      </c>
      <c r="F8" s="113">
        <v>1.6194574817</v>
      </c>
      <c r="G8" s="113">
        <v>2.3912611270999999</v>
      </c>
      <c r="H8" s="69">
        <v>27</v>
      </c>
      <c r="I8" s="113">
        <v>1.7054283152</v>
      </c>
      <c r="J8" s="113">
        <v>2.4229555074000002</v>
      </c>
    </row>
    <row r="9" spans="1:16" s="62" customFormat="1" ht="18.899999999999999" customHeight="1" x14ac:dyDescent="0.3">
      <c r="A9" s="80" t="s">
        <v>343</v>
      </c>
      <c r="B9" s="69">
        <v>17.399999999999999</v>
      </c>
      <c r="C9" s="113">
        <v>1.8093712955000001</v>
      </c>
      <c r="D9" s="113">
        <v>2.5442452997</v>
      </c>
      <c r="E9" s="69">
        <v>23.8</v>
      </c>
      <c r="F9" s="113">
        <v>2.0164023316000002</v>
      </c>
      <c r="G9" s="113">
        <v>2.5356998386999998</v>
      </c>
      <c r="H9" s="69">
        <v>29.6</v>
      </c>
      <c r="I9" s="113">
        <v>2.0833626599000001</v>
      </c>
      <c r="J9" s="113">
        <v>2.4505871531999999</v>
      </c>
    </row>
    <row r="10" spans="1:16" s="62" customFormat="1" ht="18.899999999999999" customHeight="1" x14ac:dyDescent="0.3">
      <c r="A10" s="80" t="s">
        <v>329</v>
      </c>
      <c r="B10" s="69">
        <v>13.6</v>
      </c>
      <c r="C10" s="113">
        <v>1.5514133832000001</v>
      </c>
      <c r="D10" s="113">
        <v>2.0843443640000001</v>
      </c>
      <c r="E10" s="69">
        <v>19.8</v>
      </c>
      <c r="F10" s="113">
        <v>2.1798005152000002</v>
      </c>
      <c r="G10" s="113">
        <v>2.7265855379000001</v>
      </c>
      <c r="H10" s="69">
        <v>20.399999999999999</v>
      </c>
      <c r="I10" s="113">
        <v>2.1549447531000001</v>
      </c>
      <c r="J10" s="113">
        <v>2.5865302020000001</v>
      </c>
    </row>
    <row r="11" spans="1:16" s="62" customFormat="1" ht="18.899999999999999" customHeight="1" x14ac:dyDescent="0.3">
      <c r="A11" s="80" t="s">
        <v>330</v>
      </c>
      <c r="B11" s="69">
        <v>5.4</v>
      </c>
      <c r="C11" s="113">
        <v>0.9296240187</v>
      </c>
      <c r="D11" s="113">
        <v>1.5620032661000001</v>
      </c>
      <c r="E11" s="69">
        <v>10.199999999999999</v>
      </c>
      <c r="F11" s="113">
        <v>1.7740364547</v>
      </c>
      <c r="G11" s="113">
        <v>2.706029391</v>
      </c>
      <c r="H11" s="69">
        <v>10.6</v>
      </c>
      <c r="I11" s="113">
        <v>1.6942109133000001</v>
      </c>
      <c r="J11" s="113">
        <v>2.3712945101999998</v>
      </c>
    </row>
    <row r="12" spans="1:16" s="62" customFormat="1" ht="18.899999999999999" customHeight="1" x14ac:dyDescent="0.3">
      <c r="A12" s="80" t="s">
        <v>207</v>
      </c>
      <c r="B12" s="69">
        <v>10.199999999999999</v>
      </c>
      <c r="C12" s="113">
        <v>2.5889639068000001</v>
      </c>
      <c r="D12" s="113">
        <v>3.0089009675999998</v>
      </c>
      <c r="E12" s="69">
        <v>10.199999999999999</v>
      </c>
      <c r="F12" s="113">
        <v>2.5196383577999999</v>
      </c>
      <c r="G12" s="113">
        <v>2.7091867977000001</v>
      </c>
      <c r="H12" s="69">
        <v>10.199999999999999</v>
      </c>
      <c r="I12" s="113">
        <v>2.4635300937000002</v>
      </c>
      <c r="J12" s="113">
        <v>2.5591945621000001</v>
      </c>
    </row>
    <row r="13" spans="1:16" s="62" customFormat="1" ht="18.899999999999999" customHeight="1" x14ac:dyDescent="0.3">
      <c r="A13" s="80" t="s">
        <v>331</v>
      </c>
      <c r="B13" s="69">
        <v>16.8</v>
      </c>
      <c r="C13" s="113">
        <v>2.1496570785000002</v>
      </c>
      <c r="D13" s="113">
        <v>2.5072024321000002</v>
      </c>
      <c r="E13" s="69">
        <v>25.4</v>
      </c>
      <c r="F13" s="113">
        <v>2.8106672568</v>
      </c>
      <c r="G13" s="113">
        <v>3.0997018798</v>
      </c>
      <c r="H13" s="69">
        <v>27</v>
      </c>
      <c r="I13" s="113">
        <v>2.6247229458999999</v>
      </c>
      <c r="J13" s="113">
        <v>2.8541903310999999</v>
      </c>
    </row>
    <row r="14" spans="1:16" s="62" customFormat="1" ht="18.899999999999999" customHeight="1" x14ac:dyDescent="0.3">
      <c r="A14" s="80" t="s">
        <v>344</v>
      </c>
      <c r="B14" s="69">
        <v>24.6</v>
      </c>
      <c r="C14" s="113">
        <v>2.7084755465999999</v>
      </c>
      <c r="D14" s="113">
        <v>3.0298507939000001</v>
      </c>
      <c r="E14" s="69">
        <v>29</v>
      </c>
      <c r="F14" s="113">
        <v>2.4844081968</v>
      </c>
      <c r="G14" s="113">
        <v>2.7966081904000002</v>
      </c>
      <c r="H14" s="69">
        <v>33.4</v>
      </c>
      <c r="I14" s="113">
        <v>2.5755706354000001</v>
      </c>
      <c r="J14" s="113">
        <v>2.8757863387999998</v>
      </c>
    </row>
    <row r="15" spans="1:16" s="62" customFormat="1" ht="18.899999999999999" customHeight="1" x14ac:dyDescent="0.3">
      <c r="A15" s="80" t="s">
        <v>332</v>
      </c>
      <c r="B15" s="69">
        <v>35.799999999999997</v>
      </c>
      <c r="C15" s="113">
        <v>1.9611065461999999</v>
      </c>
      <c r="D15" s="113">
        <v>2.7293702906999999</v>
      </c>
      <c r="E15" s="69">
        <v>43.2</v>
      </c>
      <c r="F15" s="113">
        <v>2.187031712</v>
      </c>
      <c r="G15" s="113">
        <v>2.7967932373000002</v>
      </c>
      <c r="H15" s="69">
        <v>56</v>
      </c>
      <c r="I15" s="113">
        <v>2.7140987738</v>
      </c>
      <c r="J15" s="113">
        <v>3.1621237751</v>
      </c>
    </row>
    <row r="16" spans="1:16" s="62" customFormat="1" ht="18.899999999999999" customHeight="1" x14ac:dyDescent="0.3">
      <c r="A16" s="80" t="s">
        <v>345</v>
      </c>
      <c r="B16" s="69">
        <v>11.8</v>
      </c>
      <c r="C16" s="113">
        <v>3.1026503996999999</v>
      </c>
      <c r="D16" s="113">
        <v>3.3252170046999998</v>
      </c>
      <c r="E16" s="69">
        <v>9.1999999999999993</v>
      </c>
      <c r="F16" s="113">
        <v>2.2749752719999998</v>
      </c>
      <c r="G16" s="113">
        <v>2.2513644732999998</v>
      </c>
      <c r="H16" s="69">
        <v>14.4</v>
      </c>
      <c r="I16" s="113">
        <v>3.4039334341999998</v>
      </c>
      <c r="J16" s="113">
        <v>3.1475119697</v>
      </c>
    </row>
    <row r="17" spans="1:16" s="62" customFormat="1" ht="18.899999999999999" customHeight="1" x14ac:dyDescent="0.3">
      <c r="A17" s="80" t="s">
        <v>333</v>
      </c>
      <c r="B17" s="69">
        <v>7.6</v>
      </c>
      <c r="C17" s="113">
        <v>2.9318725407000001</v>
      </c>
      <c r="D17" s="113">
        <v>2.9735328793</v>
      </c>
      <c r="E17" s="69">
        <v>9</v>
      </c>
      <c r="F17" s="113">
        <v>3.4348523013999999</v>
      </c>
      <c r="G17" s="113">
        <v>3.3477627299999999</v>
      </c>
      <c r="H17" s="69">
        <v>11.2</v>
      </c>
      <c r="I17" s="113">
        <v>4.1884816754000003</v>
      </c>
      <c r="J17" s="113">
        <v>3.9211319054999998</v>
      </c>
    </row>
    <row r="18" spans="1:16" s="62" customFormat="1" ht="18.899999999999999" customHeight="1" x14ac:dyDescent="0.3">
      <c r="A18" s="80" t="s">
        <v>334</v>
      </c>
      <c r="B18" s="69">
        <v>14</v>
      </c>
      <c r="C18" s="113">
        <v>2.8386050284</v>
      </c>
      <c r="D18" s="113">
        <v>2.7700254617</v>
      </c>
      <c r="E18" s="69">
        <v>14.2</v>
      </c>
      <c r="F18" s="113">
        <v>2.7773431388000001</v>
      </c>
      <c r="G18" s="113">
        <v>2.6255398250000002</v>
      </c>
      <c r="H18" s="69">
        <v>18</v>
      </c>
      <c r="I18" s="113">
        <v>3.4566194262000001</v>
      </c>
      <c r="J18" s="113">
        <v>3.1492889203000001</v>
      </c>
    </row>
    <row r="19" spans="1:16" s="62" customFormat="1" ht="18.899999999999999" customHeight="1" x14ac:dyDescent="0.3">
      <c r="A19" s="80" t="s">
        <v>335</v>
      </c>
      <c r="B19" s="69">
        <v>11.8</v>
      </c>
      <c r="C19" s="113">
        <v>3.3810888252</v>
      </c>
      <c r="D19" s="113">
        <v>2.6699055508999998</v>
      </c>
      <c r="E19" s="69">
        <v>15.4</v>
      </c>
      <c r="F19" s="113">
        <v>4.2513250882999998</v>
      </c>
      <c r="G19" s="113">
        <v>3.1860088732</v>
      </c>
      <c r="H19" s="69">
        <v>16</v>
      </c>
      <c r="I19" s="113">
        <v>4.1950707918000001</v>
      </c>
      <c r="J19" s="113">
        <v>3.0607467688000001</v>
      </c>
    </row>
    <row r="20" spans="1:16" s="62" customFormat="1" ht="18.899999999999999" customHeight="1" x14ac:dyDescent="0.3">
      <c r="A20" s="80" t="s">
        <v>336</v>
      </c>
      <c r="B20" s="69">
        <v>8.6</v>
      </c>
      <c r="C20" s="113">
        <v>1.8823323410999999</v>
      </c>
      <c r="D20" s="113">
        <v>2.2392876263999999</v>
      </c>
      <c r="E20" s="69">
        <v>14.6</v>
      </c>
      <c r="F20" s="113">
        <v>3.0554160387999998</v>
      </c>
      <c r="G20" s="113">
        <v>3.4181120957000002</v>
      </c>
      <c r="H20" s="69">
        <v>14</v>
      </c>
      <c r="I20" s="113">
        <v>2.7352297593000001</v>
      </c>
      <c r="J20" s="113">
        <v>2.9440415243000002</v>
      </c>
    </row>
    <row r="21" spans="1:16" s="62" customFormat="1" ht="18.899999999999999" customHeight="1" x14ac:dyDescent="0.3">
      <c r="A21" s="80" t="s">
        <v>337</v>
      </c>
      <c r="B21" s="69">
        <v>15.8</v>
      </c>
      <c r="C21" s="113">
        <v>3.6943509165999999</v>
      </c>
      <c r="D21" s="113">
        <v>4.1896121912000002</v>
      </c>
      <c r="E21" s="69">
        <v>12.4</v>
      </c>
      <c r="F21" s="113">
        <v>2.8483484173</v>
      </c>
      <c r="G21" s="113">
        <v>2.8841969709000002</v>
      </c>
      <c r="H21" s="69">
        <v>16.600000000000001</v>
      </c>
      <c r="I21" s="113">
        <v>3.8333641234</v>
      </c>
      <c r="J21" s="113">
        <v>3.5120092948999999</v>
      </c>
    </row>
    <row r="22" spans="1:16" s="62" customFormat="1" ht="18.899999999999999" customHeight="1" x14ac:dyDescent="0.3">
      <c r="A22" s="80" t="s">
        <v>346</v>
      </c>
      <c r="B22" s="69">
        <v>28</v>
      </c>
      <c r="C22" s="113">
        <v>3.9503386004999999</v>
      </c>
      <c r="D22" s="113">
        <v>3.8730134064000001</v>
      </c>
      <c r="E22" s="69">
        <v>25.8</v>
      </c>
      <c r="F22" s="113">
        <v>3.5519577069000001</v>
      </c>
      <c r="G22" s="113">
        <v>3.2912965977000002</v>
      </c>
      <c r="H22" s="69">
        <v>24.6</v>
      </c>
      <c r="I22" s="113">
        <v>3.2320790414</v>
      </c>
      <c r="J22" s="113">
        <v>2.8985170830000002</v>
      </c>
    </row>
    <row r="23" spans="1:16" s="62" customFormat="1" ht="18.899999999999999" customHeight="1" x14ac:dyDescent="0.3">
      <c r="A23" s="80" t="s">
        <v>338</v>
      </c>
      <c r="B23" s="69">
        <v>31.2</v>
      </c>
      <c r="C23" s="113">
        <v>2.3970497849000001</v>
      </c>
      <c r="D23" s="113">
        <v>3.5022804739</v>
      </c>
      <c r="E23" s="69">
        <v>35.6</v>
      </c>
      <c r="F23" s="113">
        <v>2.301079439</v>
      </c>
      <c r="G23" s="113">
        <v>3.2668163156999999</v>
      </c>
      <c r="H23" s="69">
        <v>37.6</v>
      </c>
      <c r="I23" s="113">
        <v>2.2472178725999998</v>
      </c>
      <c r="J23" s="113">
        <v>2.9516276773999999</v>
      </c>
    </row>
    <row r="24" spans="1:16" s="62" customFormat="1" ht="18.899999999999999" customHeight="1" x14ac:dyDescent="0.3">
      <c r="A24" s="80" t="s">
        <v>339</v>
      </c>
      <c r="B24" s="69">
        <v>23</v>
      </c>
      <c r="C24" s="113">
        <v>3.3641469693000001</v>
      </c>
      <c r="D24" s="113">
        <v>3.8388375362999998</v>
      </c>
      <c r="E24" s="69">
        <v>23.8</v>
      </c>
      <c r="F24" s="113">
        <v>3.3618668248999999</v>
      </c>
      <c r="G24" s="113">
        <v>3.6665831383</v>
      </c>
      <c r="H24" s="69">
        <v>30.6</v>
      </c>
      <c r="I24" s="113">
        <v>4.1733722483999998</v>
      </c>
      <c r="J24" s="113">
        <v>4.3441685735000002</v>
      </c>
    </row>
    <row r="25" spans="1:16" s="62" customFormat="1" ht="18.899999999999999" customHeight="1" x14ac:dyDescent="0.3">
      <c r="A25" s="80" t="s">
        <v>340</v>
      </c>
      <c r="B25" s="69">
        <v>54.4</v>
      </c>
      <c r="C25" s="113">
        <v>4.0825515947</v>
      </c>
      <c r="D25" s="113">
        <v>4.5403210516000003</v>
      </c>
      <c r="E25" s="69">
        <v>60.8</v>
      </c>
      <c r="F25" s="113">
        <v>4.3280798417000002</v>
      </c>
      <c r="G25" s="113">
        <v>4.4490181711999996</v>
      </c>
      <c r="H25" s="69">
        <v>56.4</v>
      </c>
      <c r="I25" s="113">
        <v>3.9200422586000001</v>
      </c>
      <c r="J25" s="113">
        <v>3.8528423453</v>
      </c>
    </row>
    <row r="26" spans="1:16" s="62" customFormat="1" ht="18.899999999999999" customHeight="1" x14ac:dyDescent="0.3">
      <c r="A26" s="80" t="s">
        <v>341</v>
      </c>
      <c r="B26" s="69">
        <v>21.8</v>
      </c>
      <c r="C26" s="113">
        <v>3.7539606006000001</v>
      </c>
      <c r="D26" s="113">
        <v>4.8882128651999999</v>
      </c>
      <c r="E26" s="69">
        <v>25.6</v>
      </c>
      <c r="F26" s="113">
        <v>4.3706890663999998</v>
      </c>
      <c r="G26" s="113">
        <v>5.3467681260999997</v>
      </c>
      <c r="H26" s="69">
        <v>30</v>
      </c>
      <c r="I26" s="113">
        <v>4.9256230913000003</v>
      </c>
      <c r="J26" s="113">
        <v>5.9198883128000004</v>
      </c>
    </row>
    <row r="27" spans="1:16" s="62" customFormat="1" ht="18.899999999999999" customHeight="1" x14ac:dyDescent="0.3">
      <c r="A27" s="82" t="s">
        <v>174</v>
      </c>
      <c r="B27" s="83">
        <v>414.2</v>
      </c>
      <c r="C27" s="115">
        <v>2.4704848042999998</v>
      </c>
      <c r="D27" s="115">
        <v>2.9347662634999998</v>
      </c>
      <c r="E27" s="83">
        <v>478.4</v>
      </c>
      <c r="F27" s="115">
        <v>2.5944585749</v>
      </c>
      <c r="G27" s="115">
        <v>2.8237281348000001</v>
      </c>
      <c r="H27" s="83">
        <v>547.79999999999995</v>
      </c>
      <c r="I27" s="115">
        <v>2.7239447573</v>
      </c>
      <c r="J27" s="115">
        <v>2.8997491339999999</v>
      </c>
    </row>
    <row r="28" spans="1:16" ht="18.899999999999999" customHeight="1" x14ac:dyDescent="0.25">
      <c r="A28" s="84" t="s">
        <v>29</v>
      </c>
      <c r="B28" s="85">
        <v>3698</v>
      </c>
      <c r="C28" s="116">
        <v>3.1924114187999999</v>
      </c>
      <c r="D28" s="116">
        <v>3.5717766171999998</v>
      </c>
      <c r="E28" s="85">
        <v>4078.4</v>
      </c>
      <c r="F28" s="116">
        <v>3.2748016603000001</v>
      </c>
      <c r="G28" s="116">
        <v>3.3936768785</v>
      </c>
      <c r="H28" s="85">
        <v>4639</v>
      </c>
      <c r="I28" s="116">
        <v>3.5672283751</v>
      </c>
      <c r="J28" s="116">
        <v>3.5672283751</v>
      </c>
      <c r="K28" s="86"/>
      <c r="L28" s="86"/>
    </row>
    <row r="29" spans="1:16" ht="18.899999999999999" customHeight="1" x14ac:dyDescent="0.25">
      <c r="A29" s="73" t="s">
        <v>422</v>
      </c>
    </row>
    <row r="30" spans="1:16" s="66" customFormat="1" ht="18.899999999999999" customHeight="1" x14ac:dyDescent="0.3">
      <c r="A30" s="62"/>
      <c r="B30" s="76"/>
      <c r="C30" s="76"/>
      <c r="D30" s="76"/>
      <c r="E30" s="76"/>
      <c r="F30" s="76"/>
      <c r="G30" s="76"/>
      <c r="H30" s="76"/>
      <c r="I30" s="76"/>
      <c r="J30" s="76"/>
      <c r="O30" s="60"/>
      <c r="P30" s="60"/>
    </row>
    <row r="31" spans="1:16" ht="15.6" x14ac:dyDescent="0.3">
      <c r="A31" s="119" t="s">
        <v>460</v>
      </c>
    </row>
    <row r="32" spans="1:16" x14ac:dyDescent="0.25">
      <c r="B32" s="75"/>
      <c r="H32" s="75"/>
    </row>
    <row r="33" s="75" customFormat="1" x14ac:dyDescent="0.25"/>
    <row r="34" s="75" customFormat="1" x14ac:dyDescent="0.25"/>
    <row r="35" s="75" customFormat="1" x14ac:dyDescent="0.25"/>
    <row r="36" s="75" customFormat="1" x14ac:dyDescent="0.25"/>
    <row r="37" s="75" customFormat="1" x14ac:dyDescent="0.25"/>
    <row r="38" s="75" customFormat="1" x14ac:dyDescent="0.25"/>
    <row r="39" s="75" customFormat="1" x14ac:dyDescent="0.25"/>
    <row r="40" s="75" customFormat="1" x14ac:dyDescent="0.25"/>
    <row r="41" s="75" customFormat="1" x14ac:dyDescent="0.25"/>
    <row r="42" s="75" customFormat="1" x14ac:dyDescent="0.25"/>
    <row r="43" s="75" customFormat="1" x14ac:dyDescent="0.25"/>
    <row r="44" s="75" customFormat="1" x14ac:dyDescent="0.25"/>
    <row r="45" s="75" customFormat="1" x14ac:dyDescent="0.25"/>
    <row r="46" s="75" customFormat="1" x14ac:dyDescent="0.25"/>
    <row r="47" s="75" customFormat="1" x14ac:dyDescent="0.25"/>
    <row r="48" s="75" customFormat="1" x14ac:dyDescent="0.25"/>
    <row r="49" spans="1:10" x14ac:dyDescent="0.25">
      <c r="B49" s="75"/>
      <c r="H49" s="75"/>
    </row>
    <row r="50" spans="1:10" x14ac:dyDescent="0.25">
      <c r="B50" s="75"/>
      <c r="H50" s="75"/>
    </row>
    <row r="51" spans="1:10" x14ac:dyDescent="0.25">
      <c r="A51" s="62"/>
      <c r="B51" s="62"/>
      <c r="C51" s="62"/>
      <c r="D51" s="62"/>
      <c r="F51" s="62"/>
      <c r="G51" s="62"/>
      <c r="H51" s="62"/>
      <c r="I51" s="62"/>
      <c r="J51" s="62"/>
    </row>
    <row r="52" spans="1:10" x14ac:dyDescent="0.25">
      <c r="B52" s="75"/>
      <c r="H52" s="75"/>
    </row>
    <row r="53" spans="1:10" x14ac:dyDescent="0.25">
      <c r="B53" s="75"/>
      <c r="H53"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466</v>
      </c>
      <c r="B1" s="61"/>
      <c r="C1" s="61"/>
      <c r="D1" s="61"/>
      <c r="E1" s="61"/>
      <c r="F1" s="61"/>
      <c r="G1" s="61"/>
      <c r="H1" s="61"/>
      <c r="I1" s="61"/>
      <c r="J1" s="61"/>
    </row>
    <row r="2" spans="1:16" s="62" customFormat="1" ht="18.899999999999999" customHeight="1" x14ac:dyDescent="0.3">
      <c r="A2" s="1" t="s">
        <v>435</v>
      </c>
      <c r="B2" s="63"/>
      <c r="C2" s="63"/>
      <c r="D2" s="63"/>
      <c r="E2" s="63"/>
      <c r="F2" s="63"/>
      <c r="G2" s="63"/>
      <c r="H2" s="63"/>
      <c r="I2" s="63"/>
      <c r="J2" s="63"/>
    </row>
    <row r="3" spans="1:16" s="66" customFormat="1" ht="54" customHeight="1" x14ac:dyDescent="0.3">
      <c r="A3" s="96" t="s">
        <v>451</v>
      </c>
      <c r="B3" s="64" t="s">
        <v>440</v>
      </c>
      <c r="C3" s="64" t="s">
        <v>453</v>
      </c>
      <c r="D3" s="64" t="s">
        <v>454</v>
      </c>
      <c r="E3" s="64" t="s">
        <v>441</v>
      </c>
      <c r="F3" s="64" t="s">
        <v>455</v>
      </c>
      <c r="G3" s="64" t="s">
        <v>456</v>
      </c>
      <c r="H3" s="64" t="s">
        <v>442</v>
      </c>
      <c r="I3" s="64" t="s">
        <v>457</v>
      </c>
      <c r="J3" s="65" t="s">
        <v>458</v>
      </c>
      <c r="O3" s="67"/>
      <c r="P3" s="67"/>
    </row>
    <row r="4" spans="1:16" s="62" customFormat="1" ht="18.899999999999999" customHeight="1" x14ac:dyDescent="0.3">
      <c r="A4" s="80" t="s">
        <v>348</v>
      </c>
      <c r="B4" s="69">
        <v>31</v>
      </c>
      <c r="C4" s="113">
        <v>2.4748127923999999</v>
      </c>
      <c r="D4" s="113">
        <v>2.6511637059000002</v>
      </c>
      <c r="E4" s="69">
        <v>34.799999999999997</v>
      </c>
      <c r="F4" s="113">
        <v>2.5417044027000002</v>
      </c>
      <c r="G4" s="113">
        <v>2.4413975607</v>
      </c>
      <c r="H4" s="69">
        <v>38.799999999999997</v>
      </c>
      <c r="I4" s="113">
        <v>2.5552204207</v>
      </c>
      <c r="J4" s="113">
        <v>2.2636749322999998</v>
      </c>
    </row>
    <row r="5" spans="1:16" s="62" customFormat="1" ht="18.899999999999999" customHeight="1" x14ac:dyDescent="0.3">
      <c r="A5" s="80" t="s">
        <v>356</v>
      </c>
      <c r="B5" s="69">
        <v>26.8</v>
      </c>
      <c r="C5" s="113">
        <v>3.7277102401</v>
      </c>
      <c r="D5" s="113">
        <v>2.3581628825999998</v>
      </c>
      <c r="E5" s="69">
        <v>30.4</v>
      </c>
      <c r="F5" s="113">
        <v>4.3278949916</v>
      </c>
      <c r="G5" s="113">
        <v>2.5178118933000002</v>
      </c>
      <c r="H5" s="69">
        <v>38.799999999999997</v>
      </c>
      <c r="I5" s="113">
        <v>5.5094854027000002</v>
      </c>
      <c r="J5" s="113">
        <v>3.0088825615000001</v>
      </c>
    </row>
    <row r="6" spans="1:16" s="62" customFormat="1" ht="18.899999999999999" customHeight="1" x14ac:dyDescent="0.3">
      <c r="A6" s="80" t="s">
        <v>349</v>
      </c>
      <c r="B6" s="69">
        <v>20.6</v>
      </c>
      <c r="C6" s="113">
        <v>3.1544775205</v>
      </c>
      <c r="D6" s="113">
        <v>2.8335365436000002</v>
      </c>
      <c r="E6" s="69">
        <v>23.8</v>
      </c>
      <c r="F6" s="113">
        <v>2.9247671246000002</v>
      </c>
      <c r="G6" s="113">
        <v>2.4692665195000001</v>
      </c>
      <c r="H6" s="69">
        <v>32.200000000000003</v>
      </c>
      <c r="I6" s="113">
        <v>3.8075867941000001</v>
      </c>
      <c r="J6" s="113">
        <v>3.0156714583999999</v>
      </c>
    </row>
    <row r="7" spans="1:16" s="62" customFormat="1" ht="18.899999999999999" customHeight="1" x14ac:dyDescent="0.3">
      <c r="A7" s="80" t="s">
        <v>357</v>
      </c>
      <c r="B7" s="69">
        <v>47.2</v>
      </c>
      <c r="C7" s="113">
        <v>3.0892074089000001</v>
      </c>
      <c r="D7" s="113">
        <v>2.8602908400999998</v>
      </c>
      <c r="E7" s="69">
        <v>48.2</v>
      </c>
      <c r="F7" s="113">
        <v>3.0592297342000001</v>
      </c>
      <c r="G7" s="113">
        <v>2.5373660911</v>
      </c>
      <c r="H7" s="69">
        <v>61.6</v>
      </c>
      <c r="I7" s="113">
        <v>3.8760177693000002</v>
      </c>
      <c r="J7" s="113">
        <v>2.9240879183000001</v>
      </c>
    </row>
    <row r="8" spans="1:16" s="62" customFormat="1" ht="18.899999999999999" customHeight="1" x14ac:dyDescent="0.3">
      <c r="A8" s="80" t="s">
        <v>358</v>
      </c>
      <c r="B8" s="69">
        <v>15.4</v>
      </c>
      <c r="C8" s="113">
        <v>3.4010600706999998</v>
      </c>
      <c r="D8" s="113">
        <v>3.7084743654999999</v>
      </c>
      <c r="E8" s="69">
        <v>13.6</v>
      </c>
      <c r="F8" s="113">
        <v>2.9544664581000002</v>
      </c>
      <c r="G8" s="113">
        <v>2.9302430407000002</v>
      </c>
      <c r="H8" s="69">
        <v>16.2</v>
      </c>
      <c r="I8" s="113">
        <v>3.3955145672000002</v>
      </c>
      <c r="J8" s="113">
        <v>3.2522078906999998</v>
      </c>
    </row>
    <row r="9" spans="1:16" s="62" customFormat="1" ht="18.899999999999999" customHeight="1" x14ac:dyDescent="0.3">
      <c r="A9" s="80" t="s">
        <v>359</v>
      </c>
      <c r="B9" s="69">
        <v>52.4</v>
      </c>
      <c r="C9" s="113">
        <v>3.0390905927</v>
      </c>
      <c r="D9" s="113">
        <v>3.1900152049999999</v>
      </c>
      <c r="E9" s="69">
        <v>50.4</v>
      </c>
      <c r="F9" s="113">
        <v>2.8362408553999998</v>
      </c>
      <c r="G9" s="113">
        <v>2.7259621892000001</v>
      </c>
      <c r="H9" s="69">
        <v>58.8</v>
      </c>
      <c r="I9" s="113">
        <v>3.2270457165000002</v>
      </c>
      <c r="J9" s="113">
        <v>2.8611863529999999</v>
      </c>
    </row>
    <row r="10" spans="1:16" s="62" customFormat="1" ht="18.899999999999999" customHeight="1" x14ac:dyDescent="0.3">
      <c r="A10" s="80" t="s">
        <v>350</v>
      </c>
      <c r="B10" s="69">
        <v>10.199999999999999</v>
      </c>
      <c r="C10" s="113">
        <v>3.1584814517000002</v>
      </c>
      <c r="D10" s="113">
        <v>2.8413926728000001</v>
      </c>
      <c r="E10" s="69">
        <v>12.8</v>
      </c>
      <c r="F10" s="113">
        <v>3.9026769925</v>
      </c>
      <c r="G10" s="113">
        <v>3.1650197230999999</v>
      </c>
      <c r="H10" s="69">
        <v>15.2</v>
      </c>
      <c r="I10" s="113">
        <v>4.6691650795999999</v>
      </c>
      <c r="J10" s="113">
        <v>3.4351929866000002</v>
      </c>
    </row>
    <row r="11" spans="1:16" s="62" customFormat="1" ht="18.899999999999999" customHeight="1" x14ac:dyDescent="0.3">
      <c r="A11" s="80" t="s">
        <v>351</v>
      </c>
      <c r="B11" s="69">
        <v>25.6</v>
      </c>
      <c r="C11" s="113">
        <v>5.1834453713000004</v>
      </c>
      <c r="D11" s="113">
        <v>3.2182412696</v>
      </c>
      <c r="E11" s="69">
        <v>31.8</v>
      </c>
      <c r="F11" s="113">
        <v>6.1570631970000003</v>
      </c>
      <c r="G11" s="113">
        <v>3.5741340300000002</v>
      </c>
      <c r="H11" s="69">
        <v>30.4</v>
      </c>
      <c r="I11" s="113">
        <v>5.6958704939000002</v>
      </c>
      <c r="J11" s="113">
        <v>3.1259024853000001</v>
      </c>
    </row>
    <row r="12" spans="1:16" s="62" customFormat="1" ht="18.899999999999999" customHeight="1" x14ac:dyDescent="0.3">
      <c r="A12" s="80" t="s">
        <v>352</v>
      </c>
      <c r="B12" s="69">
        <v>28.4</v>
      </c>
      <c r="C12" s="113">
        <v>3.7370387914999998</v>
      </c>
      <c r="D12" s="113">
        <v>3.6619240625999998</v>
      </c>
      <c r="E12" s="69">
        <v>28.2</v>
      </c>
      <c r="F12" s="113">
        <v>3.3229638009000002</v>
      </c>
      <c r="G12" s="113">
        <v>3.1180844836000001</v>
      </c>
      <c r="H12" s="69">
        <v>33</v>
      </c>
      <c r="I12" s="113">
        <v>3.6643866039000001</v>
      </c>
      <c r="J12" s="113">
        <v>3.2141215542000001</v>
      </c>
    </row>
    <row r="13" spans="1:16" s="62" customFormat="1" ht="18.899999999999999" customHeight="1" x14ac:dyDescent="0.3">
      <c r="A13" s="80" t="s">
        <v>353</v>
      </c>
      <c r="B13" s="69">
        <v>17.8</v>
      </c>
      <c r="C13" s="113">
        <v>4.5554588729000001</v>
      </c>
      <c r="D13" s="113">
        <v>3.8384508592</v>
      </c>
      <c r="E13" s="69">
        <v>19.8</v>
      </c>
      <c r="F13" s="113">
        <v>5.235878993</v>
      </c>
      <c r="G13" s="113">
        <v>3.980756274</v>
      </c>
      <c r="H13" s="69">
        <v>21.2</v>
      </c>
      <c r="I13" s="113">
        <v>5.5669345097000003</v>
      </c>
      <c r="J13" s="113">
        <v>4.0174331548</v>
      </c>
    </row>
    <row r="14" spans="1:16" s="62" customFormat="1" ht="18.899999999999999" customHeight="1" x14ac:dyDescent="0.3">
      <c r="A14" s="80" t="s">
        <v>360</v>
      </c>
      <c r="B14" s="69">
        <v>25.2</v>
      </c>
      <c r="C14" s="113">
        <v>4.0683219786000002</v>
      </c>
      <c r="D14" s="113">
        <v>5.1361991060000003</v>
      </c>
      <c r="E14" s="69">
        <v>26.6</v>
      </c>
      <c r="F14" s="113">
        <v>4.0722596447999999</v>
      </c>
      <c r="G14" s="113">
        <v>4.8258421307999999</v>
      </c>
      <c r="H14" s="69">
        <v>35.4</v>
      </c>
      <c r="I14" s="113">
        <v>5.1167900092999998</v>
      </c>
      <c r="J14" s="113">
        <v>5.8256355485000002</v>
      </c>
    </row>
    <row r="15" spans="1:16" s="62" customFormat="1" ht="18.899999999999999" customHeight="1" x14ac:dyDescent="0.3">
      <c r="A15" s="80" t="s">
        <v>354</v>
      </c>
      <c r="B15" s="69">
        <v>50.6</v>
      </c>
      <c r="C15" s="113">
        <v>5.7898711582000004</v>
      </c>
      <c r="D15" s="113">
        <v>5.7069504770000004</v>
      </c>
      <c r="E15" s="69">
        <v>48.8</v>
      </c>
      <c r="F15" s="113">
        <v>5.4091201311999999</v>
      </c>
      <c r="G15" s="113">
        <v>4.9372361775</v>
      </c>
      <c r="H15" s="69">
        <v>57.2</v>
      </c>
      <c r="I15" s="113">
        <v>6.1186941080999997</v>
      </c>
      <c r="J15" s="113">
        <v>5.284683877</v>
      </c>
    </row>
    <row r="16" spans="1:16" s="62" customFormat="1" ht="18.899999999999999" customHeight="1" x14ac:dyDescent="0.3">
      <c r="A16" s="80" t="s">
        <v>361</v>
      </c>
      <c r="B16" s="69">
        <v>30.8</v>
      </c>
      <c r="C16" s="113">
        <v>4.8637210623999998</v>
      </c>
      <c r="D16" s="113">
        <v>5.4057489902000002</v>
      </c>
      <c r="E16" s="69">
        <v>24.6</v>
      </c>
      <c r="F16" s="113">
        <v>4.1157771457000001</v>
      </c>
      <c r="G16" s="113">
        <v>4.2253944172000004</v>
      </c>
      <c r="H16" s="69">
        <v>39.6</v>
      </c>
      <c r="I16" s="113">
        <v>5.8921556957999996</v>
      </c>
      <c r="J16" s="113">
        <v>6.0416863903999998</v>
      </c>
    </row>
    <row r="17" spans="1:16" s="62" customFormat="1" ht="18.899999999999999" customHeight="1" x14ac:dyDescent="0.3">
      <c r="A17" s="80" t="s">
        <v>362</v>
      </c>
      <c r="B17" s="69">
        <v>24.4</v>
      </c>
      <c r="C17" s="113">
        <v>4.1995112044000003</v>
      </c>
      <c r="D17" s="113">
        <v>5.4413989705999999</v>
      </c>
      <c r="E17" s="69">
        <v>34.4</v>
      </c>
      <c r="F17" s="113">
        <v>5.7675541547</v>
      </c>
      <c r="G17" s="113">
        <v>6.8803258308000004</v>
      </c>
      <c r="H17" s="69">
        <v>38.6</v>
      </c>
      <c r="I17" s="113">
        <v>6.6211533843000003</v>
      </c>
      <c r="J17" s="113">
        <v>6.9317186378000004</v>
      </c>
    </row>
    <row r="18" spans="1:16" s="62" customFormat="1" ht="18.899999999999999" customHeight="1" x14ac:dyDescent="0.3">
      <c r="A18" s="80" t="s">
        <v>355</v>
      </c>
      <c r="B18" s="69">
        <v>17.399999999999999</v>
      </c>
      <c r="C18" s="113">
        <v>5.0945716461000004</v>
      </c>
      <c r="D18" s="113">
        <v>10.210607107</v>
      </c>
      <c r="E18" s="69">
        <v>19.399999999999999</v>
      </c>
      <c r="F18" s="113">
        <v>5.3894877209000001</v>
      </c>
      <c r="G18" s="113">
        <v>10.032922068</v>
      </c>
      <c r="H18" s="69">
        <v>24</v>
      </c>
      <c r="I18" s="113">
        <v>6.3347938552</v>
      </c>
      <c r="J18" s="113">
        <v>10.920315078</v>
      </c>
    </row>
    <row r="19" spans="1:16" s="62" customFormat="1" ht="18.899999999999999" customHeight="1" x14ac:dyDescent="0.3">
      <c r="A19" s="82" t="s">
        <v>49</v>
      </c>
      <c r="B19" s="83">
        <v>423.8</v>
      </c>
      <c r="C19" s="115">
        <v>3.7351712467999998</v>
      </c>
      <c r="D19" s="115">
        <v>3.5733601644999999</v>
      </c>
      <c r="E19" s="83">
        <v>447.6</v>
      </c>
      <c r="F19" s="115">
        <v>3.7680129709000001</v>
      </c>
      <c r="G19" s="115">
        <v>3.2935076787000002</v>
      </c>
      <c r="H19" s="83">
        <v>541</v>
      </c>
      <c r="I19" s="115">
        <v>4.3777026852000001</v>
      </c>
      <c r="J19" s="115">
        <v>3.6875711087999998</v>
      </c>
    </row>
    <row r="20" spans="1:16" ht="18.899999999999999" customHeight="1" x14ac:dyDescent="0.25">
      <c r="A20" s="84" t="s">
        <v>29</v>
      </c>
      <c r="B20" s="85">
        <v>3698</v>
      </c>
      <c r="C20" s="116">
        <v>3.1924114187999999</v>
      </c>
      <c r="D20" s="116">
        <v>3.5717766171999998</v>
      </c>
      <c r="E20" s="85">
        <v>4078.4</v>
      </c>
      <c r="F20" s="116">
        <v>3.2748016603000001</v>
      </c>
      <c r="G20" s="116">
        <v>3.3936768785</v>
      </c>
      <c r="H20" s="85">
        <v>4639</v>
      </c>
      <c r="I20" s="116">
        <v>3.5672283751</v>
      </c>
      <c r="J20" s="116">
        <v>3.5672283751</v>
      </c>
      <c r="K20" s="86"/>
      <c r="L20" s="86"/>
    </row>
    <row r="21" spans="1:16" ht="18.899999999999999" customHeight="1" x14ac:dyDescent="0.25">
      <c r="A21" s="73" t="s">
        <v>422</v>
      </c>
    </row>
    <row r="22" spans="1:16" s="66" customFormat="1" ht="18.899999999999999" customHeight="1" x14ac:dyDescent="0.3">
      <c r="A22" s="62"/>
      <c r="B22" s="74"/>
      <c r="C22" s="75"/>
      <c r="D22" s="75"/>
      <c r="E22" s="75"/>
      <c r="F22" s="75"/>
      <c r="G22" s="75"/>
      <c r="H22" s="74"/>
      <c r="I22" s="75"/>
      <c r="J22" s="75"/>
      <c r="O22" s="60"/>
      <c r="P22" s="60"/>
    </row>
    <row r="23" spans="1:16" ht="15.6" x14ac:dyDescent="0.3">
      <c r="A23" s="119" t="s">
        <v>460</v>
      </c>
      <c r="B23" s="76"/>
      <c r="C23" s="76"/>
      <c r="D23" s="76"/>
      <c r="E23" s="76"/>
      <c r="F23" s="76"/>
      <c r="G23" s="76"/>
      <c r="H23" s="76"/>
      <c r="I23" s="76"/>
      <c r="J23" s="76"/>
    </row>
    <row r="25" spans="1:16" x14ac:dyDescent="0.25">
      <c r="B25" s="75"/>
      <c r="H25" s="75"/>
    </row>
    <row r="26" spans="1:16" x14ac:dyDescent="0.25">
      <c r="B26" s="75"/>
      <c r="H26" s="75"/>
    </row>
    <row r="27" spans="1:16" x14ac:dyDescent="0.25">
      <c r="B27" s="75"/>
      <c r="H27" s="75"/>
    </row>
    <row r="28" spans="1:16" x14ac:dyDescent="0.25">
      <c r="B28" s="75"/>
      <c r="H28" s="75"/>
    </row>
    <row r="29" spans="1:16" x14ac:dyDescent="0.25">
      <c r="B29" s="75"/>
      <c r="H29" s="75"/>
    </row>
    <row r="30" spans="1:16" x14ac:dyDescent="0.25">
      <c r="B30" s="75"/>
      <c r="H30" s="75"/>
    </row>
    <row r="31" spans="1:16" x14ac:dyDescent="0.25">
      <c r="B31" s="75"/>
      <c r="H31" s="75"/>
    </row>
    <row r="32" spans="1:16"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B42" s="75"/>
      <c r="H42" s="75"/>
    </row>
    <row r="43" spans="1:10" x14ac:dyDescent="0.25">
      <c r="B43" s="75"/>
      <c r="H43" s="75"/>
    </row>
    <row r="44" spans="1:10" x14ac:dyDescent="0.25">
      <c r="A44" s="62"/>
      <c r="B44" s="62"/>
      <c r="C44" s="62"/>
      <c r="D44" s="62"/>
      <c r="F44" s="62"/>
      <c r="G44" s="62"/>
      <c r="H44" s="62"/>
      <c r="I44" s="62"/>
      <c r="J44" s="62"/>
    </row>
    <row r="45" spans="1:10" x14ac:dyDescent="0.25">
      <c r="B45" s="75"/>
      <c r="H45" s="75"/>
    </row>
    <row r="46" spans="1:10" x14ac:dyDescent="0.25">
      <c r="B46" s="75"/>
      <c r="H46"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467</v>
      </c>
      <c r="B1" s="61"/>
      <c r="C1" s="61"/>
      <c r="D1" s="61"/>
      <c r="E1" s="61"/>
      <c r="F1" s="61"/>
      <c r="G1" s="61"/>
      <c r="H1" s="61"/>
      <c r="I1" s="61"/>
      <c r="J1" s="61"/>
    </row>
    <row r="2" spans="1:16" s="62" customFormat="1" ht="18.899999999999999" customHeight="1" x14ac:dyDescent="0.3">
      <c r="A2" s="1" t="s">
        <v>435</v>
      </c>
      <c r="B2" s="63"/>
      <c r="C2" s="63"/>
      <c r="D2" s="63"/>
      <c r="E2" s="63"/>
      <c r="F2" s="63"/>
      <c r="G2" s="63"/>
      <c r="H2" s="63"/>
      <c r="I2" s="63"/>
      <c r="J2" s="63"/>
    </row>
    <row r="3" spans="1:16" s="66" customFormat="1" ht="54" customHeight="1" x14ac:dyDescent="0.3">
      <c r="A3" s="96" t="s">
        <v>451</v>
      </c>
      <c r="B3" s="64" t="s">
        <v>440</v>
      </c>
      <c r="C3" s="64" t="s">
        <v>453</v>
      </c>
      <c r="D3" s="64" t="s">
        <v>454</v>
      </c>
      <c r="E3" s="64" t="s">
        <v>441</v>
      </c>
      <c r="F3" s="64" t="s">
        <v>455</v>
      </c>
      <c r="G3" s="64" t="s">
        <v>456</v>
      </c>
      <c r="H3" s="64" t="s">
        <v>442</v>
      </c>
      <c r="I3" s="64" t="s">
        <v>457</v>
      </c>
      <c r="J3" s="65" t="s">
        <v>458</v>
      </c>
      <c r="O3" s="67"/>
      <c r="P3" s="67"/>
    </row>
    <row r="4" spans="1:16" s="62" customFormat="1" ht="18.899999999999999" customHeight="1" x14ac:dyDescent="0.3">
      <c r="A4" s="80" t="s">
        <v>378</v>
      </c>
      <c r="B4" s="69">
        <v>35.4</v>
      </c>
      <c r="C4" s="113">
        <v>2.5893849845000001</v>
      </c>
      <c r="D4" s="113">
        <v>2.9615939591</v>
      </c>
      <c r="E4" s="69">
        <v>30.8</v>
      </c>
      <c r="F4" s="113">
        <v>2.1401075612999998</v>
      </c>
      <c r="G4" s="113">
        <v>2.3486638915000002</v>
      </c>
      <c r="H4" s="69">
        <v>37.200000000000003</v>
      </c>
      <c r="I4" s="113">
        <v>2.5568064661999998</v>
      </c>
      <c r="J4" s="113">
        <v>2.6425056347</v>
      </c>
    </row>
    <row r="5" spans="1:16" s="62" customFormat="1" ht="18.899999999999999" customHeight="1" x14ac:dyDescent="0.3">
      <c r="A5" s="80" t="s">
        <v>363</v>
      </c>
      <c r="B5" s="69">
        <v>40.799999999999997</v>
      </c>
      <c r="C5" s="113">
        <v>2.9272912511000002</v>
      </c>
      <c r="D5" s="113">
        <v>2.7989565259</v>
      </c>
      <c r="E5" s="69">
        <v>40.200000000000003</v>
      </c>
      <c r="F5" s="113">
        <v>2.8618210294000002</v>
      </c>
      <c r="G5" s="113">
        <v>2.5966641483999999</v>
      </c>
      <c r="H5" s="69">
        <v>42</v>
      </c>
      <c r="I5" s="113">
        <v>2.9587466186000002</v>
      </c>
      <c r="J5" s="113">
        <v>2.5537560496</v>
      </c>
    </row>
    <row r="6" spans="1:16" s="62" customFormat="1" ht="18.899999999999999" customHeight="1" x14ac:dyDescent="0.3">
      <c r="A6" s="80" t="s">
        <v>396</v>
      </c>
      <c r="B6" s="69">
        <v>20.399999999999999</v>
      </c>
      <c r="C6" s="113">
        <v>2.3548968001000001</v>
      </c>
      <c r="D6" s="113">
        <v>2.7395448654000001</v>
      </c>
      <c r="E6" s="69">
        <v>25.6</v>
      </c>
      <c r="F6" s="113">
        <v>2.5879498585</v>
      </c>
      <c r="G6" s="113">
        <v>2.9054302868000002</v>
      </c>
      <c r="H6" s="69">
        <v>27.2</v>
      </c>
      <c r="I6" s="113">
        <v>2.3834560111999998</v>
      </c>
      <c r="J6" s="113">
        <v>2.5521800810999999</v>
      </c>
    </row>
    <row r="7" spans="1:16" s="62" customFormat="1" ht="18.899999999999999" customHeight="1" x14ac:dyDescent="0.3">
      <c r="A7" s="80" t="s">
        <v>364</v>
      </c>
      <c r="B7" s="69">
        <v>29</v>
      </c>
      <c r="C7" s="113">
        <v>2.9393877965000001</v>
      </c>
      <c r="D7" s="113">
        <v>2.8723602827999999</v>
      </c>
      <c r="E7" s="69">
        <v>37</v>
      </c>
      <c r="F7" s="113">
        <v>3.3665744649999998</v>
      </c>
      <c r="G7" s="113">
        <v>3.3638735941000002</v>
      </c>
      <c r="H7" s="69">
        <v>34.200000000000003</v>
      </c>
      <c r="I7" s="113">
        <v>2.8668667326000001</v>
      </c>
      <c r="J7" s="113">
        <v>2.8779516322999998</v>
      </c>
    </row>
    <row r="8" spans="1:16" s="62" customFormat="1" ht="18.899999999999999" customHeight="1" x14ac:dyDescent="0.3">
      <c r="A8" s="80" t="s">
        <v>365</v>
      </c>
      <c r="B8" s="69">
        <v>27.6</v>
      </c>
      <c r="C8" s="113">
        <v>3.0924369748</v>
      </c>
      <c r="D8" s="113">
        <v>2.8809891339</v>
      </c>
      <c r="E8" s="69">
        <v>27</v>
      </c>
      <c r="F8" s="113">
        <v>2.9526913234999999</v>
      </c>
      <c r="G8" s="113">
        <v>2.6246851483999998</v>
      </c>
      <c r="H8" s="69">
        <v>38.200000000000003</v>
      </c>
      <c r="I8" s="113">
        <v>4.1640323529999996</v>
      </c>
      <c r="J8" s="113">
        <v>3.5449729049999998</v>
      </c>
    </row>
    <row r="9" spans="1:16" s="62" customFormat="1" ht="18.899999999999999" customHeight="1" x14ac:dyDescent="0.3">
      <c r="A9" s="80" t="s">
        <v>377</v>
      </c>
      <c r="B9" s="69">
        <v>19</v>
      </c>
      <c r="C9" s="113">
        <v>2.9245166851</v>
      </c>
      <c r="D9" s="113">
        <v>3.015038729</v>
      </c>
      <c r="E9" s="69">
        <v>23.8</v>
      </c>
      <c r="F9" s="113">
        <v>3.3644331354000001</v>
      </c>
      <c r="G9" s="113">
        <v>3.2280686303000001</v>
      </c>
      <c r="H9" s="69">
        <v>25.4</v>
      </c>
      <c r="I9" s="113">
        <v>3.4372631807</v>
      </c>
      <c r="J9" s="113">
        <v>3.0767778927</v>
      </c>
    </row>
    <row r="10" spans="1:16" s="62" customFormat="1" ht="18.899999999999999" customHeight="1" x14ac:dyDescent="0.3">
      <c r="A10" s="80" t="s">
        <v>366</v>
      </c>
      <c r="B10" s="69">
        <v>18.600000000000001</v>
      </c>
      <c r="C10" s="113">
        <v>3.8954511184</v>
      </c>
      <c r="D10" s="113">
        <v>3.2697025543999998</v>
      </c>
      <c r="E10" s="69">
        <v>18</v>
      </c>
      <c r="F10" s="113">
        <v>3.8431975403999998</v>
      </c>
      <c r="G10" s="113">
        <v>2.9234648578</v>
      </c>
      <c r="H10" s="69">
        <v>21</v>
      </c>
      <c r="I10" s="113">
        <v>4.6454010529999996</v>
      </c>
      <c r="J10" s="113">
        <v>3.3547190731000001</v>
      </c>
    </row>
    <row r="11" spans="1:16" s="62" customFormat="1" ht="18.899999999999999" customHeight="1" x14ac:dyDescent="0.3">
      <c r="A11" s="80" t="s">
        <v>367</v>
      </c>
      <c r="B11" s="69">
        <v>20.6</v>
      </c>
      <c r="C11" s="113">
        <v>4.2781192889000002</v>
      </c>
      <c r="D11" s="113">
        <v>3.6586226414</v>
      </c>
      <c r="E11" s="69">
        <v>18.600000000000001</v>
      </c>
      <c r="F11" s="113">
        <v>3.8643729743000002</v>
      </c>
      <c r="G11" s="113">
        <v>3.0354504476000002</v>
      </c>
      <c r="H11" s="69">
        <v>25.6</v>
      </c>
      <c r="I11" s="113">
        <v>5.3972002023999996</v>
      </c>
      <c r="J11" s="113">
        <v>4.0843305905999996</v>
      </c>
    </row>
    <row r="12" spans="1:16" s="62" customFormat="1" ht="18.899999999999999" customHeight="1" x14ac:dyDescent="0.3">
      <c r="A12" s="80" t="s">
        <v>368</v>
      </c>
      <c r="B12" s="69">
        <v>40</v>
      </c>
      <c r="C12" s="113">
        <v>3.7942744399000001</v>
      </c>
      <c r="D12" s="113">
        <v>3.3844234627000001</v>
      </c>
      <c r="E12" s="69">
        <v>46.4</v>
      </c>
      <c r="F12" s="113">
        <v>4.1507881129999999</v>
      </c>
      <c r="G12" s="113">
        <v>3.4384115845999998</v>
      </c>
      <c r="H12" s="69">
        <v>46.8</v>
      </c>
      <c r="I12" s="113">
        <v>4.0798535436999996</v>
      </c>
      <c r="J12" s="113">
        <v>3.1239070748</v>
      </c>
    </row>
    <row r="13" spans="1:16" s="62" customFormat="1" ht="18.899999999999999" customHeight="1" x14ac:dyDescent="0.3">
      <c r="A13" s="80" t="s">
        <v>369</v>
      </c>
      <c r="B13" s="69">
        <v>37.6</v>
      </c>
      <c r="C13" s="113">
        <v>2.9761904762000002</v>
      </c>
      <c r="D13" s="113">
        <v>2.9285131608000001</v>
      </c>
      <c r="E13" s="69">
        <v>48</v>
      </c>
      <c r="F13" s="113">
        <v>3.7182784370999999</v>
      </c>
      <c r="G13" s="113">
        <v>3.4981170136999999</v>
      </c>
      <c r="H13" s="69">
        <v>53.4</v>
      </c>
      <c r="I13" s="113">
        <v>4.1918517936999997</v>
      </c>
      <c r="J13" s="113">
        <v>3.7699037578999999</v>
      </c>
    </row>
    <row r="14" spans="1:16" s="62" customFormat="1" ht="18.899999999999999" customHeight="1" x14ac:dyDescent="0.3">
      <c r="A14" s="80" t="s">
        <v>370</v>
      </c>
      <c r="B14" s="69">
        <v>41.4</v>
      </c>
      <c r="C14" s="113">
        <v>3.8691588785</v>
      </c>
      <c r="D14" s="113">
        <v>3.7751337130999998</v>
      </c>
      <c r="E14" s="69">
        <v>44.2</v>
      </c>
      <c r="F14" s="113">
        <v>4.1158394636000004</v>
      </c>
      <c r="G14" s="113">
        <v>3.8170168961000002</v>
      </c>
      <c r="H14" s="69">
        <v>45.2</v>
      </c>
      <c r="I14" s="113">
        <v>4.2575637692999999</v>
      </c>
      <c r="J14" s="113">
        <v>3.7151993351999999</v>
      </c>
    </row>
    <row r="15" spans="1:16" s="62" customFormat="1" ht="18.899999999999999" customHeight="1" x14ac:dyDescent="0.3">
      <c r="A15" s="80" t="s">
        <v>371</v>
      </c>
      <c r="B15" s="69">
        <v>33.799999999999997</v>
      </c>
      <c r="C15" s="113">
        <v>4.4338335607000001</v>
      </c>
      <c r="D15" s="113">
        <v>4.2472490916999996</v>
      </c>
      <c r="E15" s="69">
        <v>32.4</v>
      </c>
      <c r="F15" s="113">
        <v>4.1432225063999999</v>
      </c>
      <c r="G15" s="113">
        <v>3.7940415645000001</v>
      </c>
      <c r="H15" s="69">
        <v>44.2</v>
      </c>
      <c r="I15" s="113">
        <v>5.4007820136999998</v>
      </c>
      <c r="J15" s="113">
        <v>4.8504078420000001</v>
      </c>
    </row>
    <row r="16" spans="1:16" s="62" customFormat="1" ht="18.899999999999999" customHeight="1" x14ac:dyDescent="0.3">
      <c r="A16" s="80" t="s">
        <v>372</v>
      </c>
      <c r="B16" s="69">
        <v>18.8</v>
      </c>
      <c r="C16" s="113">
        <v>4.0990755276000002</v>
      </c>
      <c r="D16" s="113">
        <v>4.1794125076000004</v>
      </c>
      <c r="E16" s="69">
        <v>20</v>
      </c>
      <c r="F16" s="113">
        <v>4.2236864335000002</v>
      </c>
      <c r="G16" s="113">
        <v>3.9762647202000001</v>
      </c>
      <c r="H16" s="69">
        <v>24.4</v>
      </c>
      <c r="I16" s="113">
        <v>5.1005476818000002</v>
      </c>
      <c r="J16" s="113">
        <v>4.8002618464999998</v>
      </c>
    </row>
    <row r="17" spans="1:12" s="62" customFormat="1" ht="18.899999999999999" customHeight="1" x14ac:dyDescent="0.3">
      <c r="A17" s="80" t="s">
        <v>376</v>
      </c>
      <c r="B17" s="69">
        <v>20.6</v>
      </c>
      <c r="C17" s="113">
        <v>3.3935160780000002</v>
      </c>
      <c r="D17" s="113">
        <v>4.3701057970999999</v>
      </c>
      <c r="E17" s="69">
        <v>23.6</v>
      </c>
      <c r="F17" s="113">
        <v>3.6981321298999998</v>
      </c>
      <c r="G17" s="113">
        <v>4.7527940325999998</v>
      </c>
      <c r="H17" s="69">
        <v>22.4</v>
      </c>
      <c r="I17" s="113">
        <v>3.3496829764</v>
      </c>
      <c r="J17" s="113">
        <v>4.0453442379000002</v>
      </c>
    </row>
    <row r="18" spans="1:12" s="62" customFormat="1" ht="18.899999999999999" customHeight="1" x14ac:dyDescent="0.3">
      <c r="A18" s="80" t="s">
        <v>373</v>
      </c>
      <c r="B18" s="69">
        <v>30</v>
      </c>
      <c r="C18" s="113">
        <v>4.4572549253</v>
      </c>
      <c r="D18" s="113">
        <v>4.3676674146999996</v>
      </c>
      <c r="E18" s="69">
        <v>32</v>
      </c>
      <c r="F18" s="113">
        <v>4.8691418137999998</v>
      </c>
      <c r="G18" s="113">
        <v>4.4097020107000002</v>
      </c>
      <c r="H18" s="69">
        <v>31.6</v>
      </c>
      <c r="I18" s="113">
        <v>4.8238383098000002</v>
      </c>
      <c r="J18" s="113">
        <v>4.2473516615999998</v>
      </c>
    </row>
    <row r="19" spans="1:12" s="62" customFormat="1" ht="18.899999999999999" customHeight="1" x14ac:dyDescent="0.3">
      <c r="A19" s="80" t="s">
        <v>374</v>
      </c>
      <c r="B19" s="69">
        <v>38.6</v>
      </c>
      <c r="C19" s="113">
        <v>4.3563641288000001</v>
      </c>
      <c r="D19" s="113">
        <v>4.6941431842999997</v>
      </c>
      <c r="E19" s="69">
        <v>37.6</v>
      </c>
      <c r="F19" s="113">
        <v>4.5377745594999999</v>
      </c>
      <c r="G19" s="113">
        <v>4.5204223089999997</v>
      </c>
      <c r="H19" s="69">
        <v>46</v>
      </c>
      <c r="I19" s="113">
        <v>5.7619560588000001</v>
      </c>
      <c r="J19" s="113">
        <v>5.3609938842</v>
      </c>
    </row>
    <row r="20" spans="1:12" s="62" customFormat="1" ht="18.899999999999999" customHeight="1" x14ac:dyDescent="0.3">
      <c r="A20" s="80" t="s">
        <v>375</v>
      </c>
      <c r="B20" s="69">
        <v>41.4</v>
      </c>
      <c r="C20" s="113">
        <v>4.3207814978999997</v>
      </c>
      <c r="D20" s="113">
        <v>5.9738442060999999</v>
      </c>
      <c r="E20" s="69">
        <v>43</v>
      </c>
      <c r="F20" s="113">
        <v>3.8487012870999999</v>
      </c>
      <c r="G20" s="113">
        <v>5.1715090533000003</v>
      </c>
      <c r="H20" s="69">
        <v>50.2</v>
      </c>
      <c r="I20" s="113">
        <v>4.4117905542000004</v>
      </c>
      <c r="J20" s="113">
        <v>5.3713225977999999</v>
      </c>
    </row>
    <row r="21" spans="1:12" s="62" customFormat="1" ht="18.899999999999999" customHeight="1" x14ac:dyDescent="0.3">
      <c r="A21" s="82" t="s">
        <v>172</v>
      </c>
      <c r="B21" s="83">
        <v>513.6</v>
      </c>
      <c r="C21" s="115">
        <v>3.4590936582</v>
      </c>
      <c r="D21" s="115">
        <v>3.4663060039000002</v>
      </c>
      <c r="E21" s="83">
        <v>548.20000000000005</v>
      </c>
      <c r="F21" s="115">
        <v>3.5406483481</v>
      </c>
      <c r="G21" s="115">
        <v>3.2682296674</v>
      </c>
      <c r="H21" s="83">
        <v>615</v>
      </c>
      <c r="I21" s="115">
        <v>3.8848468233000002</v>
      </c>
      <c r="J21" s="115">
        <v>3.5215757457999999</v>
      </c>
    </row>
    <row r="22" spans="1:12" ht="18.899999999999999" customHeight="1" x14ac:dyDescent="0.25">
      <c r="A22" s="84" t="s">
        <v>29</v>
      </c>
      <c r="B22" s="85">
        <v>3698</v>
      </c>
      <c r="C22" s="116">
        <v>3.1924114187999999</v>
      </c>
      <c r="D22" s="116">
        <v>3.5717766171999998</v>
      </c>
      <c r="E22" s="85">
        <v>4078.4</v>
      </c>
      <c r="F22" s="116">
        <v>3.2748016603000001</v>
      </c>
      <c r="G22" s="116">
        <v>3.3936768785</v>
      </c>
      <c r="H22" s="85">
        <v>4639</v>
      </c>
      <c r="I22" s="116">
        <v>3.5672283751</v>
      </c>
      <c r="J22" s="116">
        <v>3.5672283751</v>
      </c>
      <c r="K22" s="86"/>
      <c r="L22" s="86"/>
    </row>
    <row r="23" spans="1:12" ht="18.899999999999999" customHeight="1" x14ac:dyDescent="0.25">
      <c r="A23" s="73" t="s">
        <v>422</v>
      </c>
    </row>
    <row r="25" spans="1:12" ht="15.6" x14ac:dyDescent="0.3">
      <c r="A25" s="119" t="s">
        <v>460</v>
      </c>
      <c r="B25" s="76"/>
      <c r="C25" s="76"/>
      <c r="D25" s="76"/>
      <c r="E25" s="76"/>
      <c r="F25" s="76"/>
      <c r="G25" s="76"/>
      <c r="H25" s="76"/>
      <c r="I25" s="76"/>
      <c r="J25" s="76"/>
    </row>
    <row r="26" spans="1:12" x14ac:dyDescent="0.25">
      <c r="B26" s="75"/>
      <c r="H26" s="75"/>
    </row>
    <row r="27" spans="1:12" x14ac:dyDescent="0.25">
      <c r="B27" s="75"/>
      <c r="H27" s="75"/>
    </row>
    <row r="28" spans="1:12" x14ac:dyDescent="0.25">
      <c r="B28" s="75"/>
      <c r="H28" s="75"/>
    </row>
    <row r="29" spans="1:12" x14ac:dyDescent="0.25">
      <c r="B29" s="75"/>
      <c r="H29" s="75"/>
    </row>
    <row r="30" spans="1:12" x14ac:dyDescent="0.25">
      <c r="B30" s="75"/>
      <c r="H30" s="75"/>
    </row>
    <row r="31" spans="1:12" x14ac:dyDescent="0.25">
      <c r="B31" s="75"/>
      <c r="H31" s="75"/>
    </row>
    <row r="32" spans="1:12"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B42" s="75"/>
      <c r="H42" s="75"/>
    </row>
    <row r="43" spans="1:10" x14ac:dyDescent="0.25">
      <c r="B43" s="75"/>
      <c r="H43" s="75"/>
    </row>
    <row r="44" spans="1:10" x14ac:dyDescent="0.25">
      <c r="B44" s="75"/>
      <c r="H44" s="75"/>
    </row>
    <row r="45" spans="1:10" x14ac:dyDescent="0.25">
      <c r="A45" s="62"/>
      <c r="B45" s="62"/>
      <c r="C45" s="62"/>
      <c r="D45" s="62"/>
      <c r="F45" s="62"/>
      <c r="G45" s="62"/>
      <c r="H45" s="62"/>
      <c r="I45" s="62"/>
      <c r="J45" s="62"/>
    </row>
    <row r="46" spans="1:10" x14ac:dyDescent="0.25">
      <c r="B46" s="75"/>
      <c r="H46" s="75"/>
    </row>
    <row r="47" spans="1:10" x14ac:dyDescent="0.25">
      <c r="B47" s="75"/>
      <c r="H47"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90" zoomScaleNormal="90" workbookViewId="0"/>
  </sheetViews>
  <sheetFormatPr defaultColWidth="9.33203125" defaultRowHeight="15" x14ac:dyDescent="0.25"/>
  <cols>
    <col min="1" max="1" width="55.44140625" style="75" customWidth="1"/>
    <col min="2" max="2" width="20.77734375" style="74" customWidth="1"/>
    <col min="3" max="7" width="20.77734375" style="75" customWidth="1"/>
    <col min="8" max="8" width="20.77734375" style="74" customWidth="1"/>
    <col min="9" max="10" width="20.77734375" style="75" customWidth="1"/>
    <col min="11" max="12" width="10.5546875" style="75" customWidth="1"/>
    <col min="13" max="16384" width="9.33203125" style="75"/>
  </cols>
  <sheetData>
    <row r="1" spans="1:16" s="62" customFormat="1" ht="18.899999999999999" customHeight="1" x14ac:dyDescent="0.3">
      <c r="A1" s="118" t="s">
        <v>468</v>
      </c>
      <c r="B1" s="61"/>
      <c r="C1" s="61"/>
      <c r="D1" s="61"/>
      <c r="E1" s="61"/>
      <c r="F1" s="61"/>
      <c r="G1" s="61"/>
      <c r="H1" s="61"/>
      <c r="I1" s="61"/>
      <c r="J1" s="61"/>
    </row>
    <row r="2" spans="1:16" s="62" customFormat="1" ht="18.899999999999999" customHeight="1" x14ac:dyDescent="0.3">
      <c r="A2" s="1" t="s">
        <v>435</v>
      </c>
      <c r="B2" s="63"/>
      <c r="C2" s="63"/>
      <c r="D2" s="63"/>
      <c r="E2" s="63"/>
      <c r="F2" s="63"/>
      <c r="G2" s="63"/>
      <c r="H2" s="63"/>
      <c r="I2" s="63"/>
      <c r="J2" s="63"/>
    </row>
    <row r="3" spans="1:16" s="66" customFormat="1" ht="54" customHeight="1" x14ac:dyDescent="0.3">
      <c r="A3" s="96" t="s">
        <v>451</v>
      </c>
      <c r="B3" s="64" t="s">
        <v>440</v>
      </c>
      <c r="C3" s="64" t="s">
        <v>453</v>
      </c>
      <c r="D3" s="64" t="s">
        <v>454</v>
      </c>
      <c r="E3" s="64" t="s">
        <v>441</v>
      </c>
      <c r="F3" s="64" t="s">
        <v>455</v>
      </c>
      <c r="G3" s="64" t="s">
        <v>456</v>
      </c>
      <c r="H3" s="64" t="s">
        <v>442</v>
      </c>
      <c r="I3" s="64" t="s">
        <v>457</v>
      </c>
      <c r="J3" s="65" t="s">
        <v>458</v>
      </c>
      <c r="O3" s="67"/>
      <c r="P3" s="67"/>
    </row>
    <row r="4" spans="1:16" s="62" customFormat="1" ht="56.25" customHeight="1" x14ac:dyDescent="0.3">
      <c r="A4" s="87" t="s">
        <v>389</v>
      </c>
      <c r="B4" s="69">
        <v>27.8</v>
      </c>
      <c r="C4" s="113">
        <v>3.8146989407</v>
      </c>
      <c r="D4" s="113">
        <v>3.7770253744</v>
      </c>
      <c r="E4" s="69">
        <v>29</v>
      </c>
      <c r="F4" s="113">
        <v>4.0384347584000002</v>
      </c>
      <c r="G4" s="113">
        <v>3.5728910578000002</v>
      </c>
      <c r="H4" s="69">
        <v>35.200000000000003</v>
      </c>
      <c r="I4" s="113">
        <v>5.0317342328999999</v>
      </c>
      <c r="J4" s="113">
        <v>3.9812212481000002</v>
      </c>
    </row>
    <row r="5" spans="1:16" s="62" customFormat="1" ht="56.25" customHeight="1" x14ac:dyDescent="0.3">
      <c r="A5" s="87" t="s">
        <v>379</v>
      </c>
      <c r="B5" s="69">
        <v>2.2000000000000002</v>
      </c>
      <c r="C5" s="113">
        <v>1.4666666666999999</v>
      </c>
      <c r="D5" s="113">
        <v>2.7399012706999999</v>
      </c>
      <c r="E5" s="69">
        <v>3.6</v>
      </c>
      <c r="F5" s="113">
        <v>2.3898035050000002</v>
      </c>
      <c r="G5" s="113">
        <v>4.0876628785999998</v>
      </c>
      <c r="H5" s="69">
        <v>4.2</v>
      </c>
      <c r="I5" s="113">
        <v>3.2367447596000001</v>
      </c>
      <c r="J5" s="113">
        <v>5.1574734459</v>
      </c>
    </row>
    <row r="6" spans="1:16" s="62" customFormat="1" ht="56.25" customHeight="1" x14ac:dyDescent="0.3">
      <c r="A6" s="87" t="s">
        <v>390</v>
      </c>
      <c r="B6" s="69">
        <v>41.4</v>
      </c>
      <c r="C6" s="113">
        <v>2.8942143676000001</v>
      </c>
      <c r="D6" s="113">
        <v>4.6755459639000003</v>
      </c>
      <c r="E6" s="69">
        <v>42.6</v>
      </c>
      <c r="F6" s="113">
        <v>2.928640176</v>
      </c>
      <c r="G6" s="113">
        <v>4.2779717604999998</v>
      </c>
      <c r="H6" s="69">
        <v>54</v>
      </c>
      <c r="I6" s="113">
        <v>3.7532841235999999</v>
      </c>
      <c r="J6" s="113">
        <v>5.1447024945999997</v>
      </c>
    </row>
    <row r="7" spans="1:16" s="62" customFormat="1" ht="56.25" customHeight="1" x14ac:dyDescent="0.3">
      <c r="A7" s="87" t="s">
        <v>388</v>
      </c>
      <c r="B7" s="69">
        <v>40.4</v>
      </c>
      <c r="C7" s="113">
        <v>3.7830549105000002</v>
      </c>
      <c r="D7" s="113">
        <v>4.8607534879000003</v>
      </c>
      <c r="E7" s="69">
        <v>47</v>
      </c>
      <c r="F7" s="113">
        <v>4.2636573108000002</v>
      </c>
      <c r="G7" s="113">
        <v>5.1082729055999998</v>
      </c>
      <c r="H7" s="69">
        <v>46.2</v>
      </c>
      <c r="I7" s="113">
        <v>4.2862709443</v>
      </c>
      <c r="J7" s="113">
        <v>4.7092952517000004</v>
      </c>
    </row>
    <row r="8" spans="1:16" s="62" customFormat="1" ht="56.25" customHeight="1" x14ac:dyDescent="0.3">
      <c r="A8" s="87" t="s">
        <v>393</v>
      </c>
      <c r="B8" s="69">
        <v>5</v>
      </c>
      <c r="C8" s="113">
        <v>3.2233109849999999</v>
      </c>
      <c r="D8" s="113">
        <v>6.0538424028</v>
      </c>
      <c r="E8" s="69">
        <v>4.8</v>
      </c>
      <c r="F8" s="113">
        <v>3.0749519538999999</v>
      </c>
      <c r="G8" s="113">
        <v>5.2038893358999996</v>
      </c>
      <c r="H8" s="69">
        <v>6.8</v>
      </c>
      <c r="I8" s="113">
        <v>4.2462845010999999</v>
      </c>
      <c r="J8" s="113">
        <v>6.8200830017999996</v>
      </c>
    </row>
    <row r="9" spans="1:16" s="62" customFormat="1" ht="56.25" customHeight="1" x14ac:dyDescent="0.3">
      <c r="A9" s="87" t="s">
        <v>394</v>
      </c>
      <c r="B9" s="69">
        <v>4</v>
      </c>
      <c r="C9" s="113">
        <v>2.9180040852000002</v>
      </c>
      <c r="D9" s="113">
        <v>4.1953570629000003</v>
      </c>
      <c r="E9" s="69">
        <v>6.4</v>
      </c>
      <c r="F9" s="113">
        <v>5.0251256280999996</v>
      </c>
      <c r="G9" s="113">
        <v>6.2808510414000001</v>
      </c>
      <c r="H9" s="69">
        <v>6.4</v>
      </c>
      <c r="I9" s="113">
        <v>5.4897924172000003</v>
      </c>
      <c r="J9" s="113">
        <v>6.0301626369000001</v>
      </c>
    </row>
    <row r="10" spans="1:16" s="62" customFormat="1" ht="56.25" customHeight="1" x14ac:dyDescent="0.3">
      <c r="A10" s="87" t="s">
        <v>395</v>
      </c>
      <c r="B10" s="69">
        <v>7</v>
      </c>
      <c r="C10" s="113">
        <v>4.4580308240999997</v>
      </c>
      <c r="D10" s="113">
        <v>6.3550367395</v>
      </c>
      <c r="E10" s="69">
        <v>5.6</v>
      </c>
      <c r="F10" s="113">
        <v>3.3195020746999999</v>
      </c>
      <c r="G10" s="113">
        <v>4.8696061126999997</v>
      </c>
      <c r="H10" s="69">
        <v>9.1999999999999993</v>
      </c>
      <c r="I10" s="113">
        <v>5.5947458039000004</v>
      </c>
      <c r="J10" s="113">
        <v>7.7409208960999996</v>
      </c>
    </row>
    <row r="11" spans="1:16" s="62" customFormat="1" ht="56.25" customHeight="1" x14ac:dyDescent="0.3">
      <c r="A11" s="87" t="s">
        <v>382</v>
      </c>
      <c r="B11" s="69">
        <v>17.2</v>
      </c>
      <c r="C11" s="113">
        <v>3.8350055741000002</v>
      </c>
      <c r="D11" s="113">
        <v>7.5572978047000001</v>
      </c>
      <c r="E11" s="69">
        <v>16.600000000000001</v>
      </c>
      <c r="F11" s="113">
        <v>3.3787909628000001</v>
      </c>
      <c r="G11" s="113">
        <v>6.5395239413999997</v>
      </c>
      <c r="H11" s="69">
        <v>25.6</v>
      </c>
      <c r="I11" s="113">
        <v>4.7318028908</v>
      </c>
      <c r="J11" s="113">
        <v>8.3923308041000002</v>
      </c>
    </row>
    <row r="12" spans="1:16" s="62" customFormat="1" ht="56.25" customHeight="1" x14ac:dyDescent="0.3">
      <c r="A12" s="87" t="s">
        <v>383</v>
      </c>
      <c r="B12" s="69">
        <v>24.8</v>
      </c>
      <c r="C12" s="113">
        <v>4.7245294520999996</v>
      </c>
      <c r="D12" s="113">
        <v>8.7465513646000002</v>
      </c>
      <c r="E12" s="69">
        <v>23.8</v>
      </c>
      <c r="F12" s="113">
        <v>4.2975803538999999</v>
      </c>
      <c r="G12" s="113">
        <v>7.5265096553999999</v>
      </c>
      <c r="H12" s="69">
        <v>23.2</v>
      </c>
      <c r="I12" s="113">
        <v>3.9505500118999999</v>
      </c>
      <c r="J12" s="113">
        <v>6.5478987412</v>
      </c>
    </row>
    <row r="13" spans="1:16" s="62" customFormat="1" ht="56.25" customHeight="1" x14ac:dyDescent="0.3">
      <c r="A13" s="87" t="s">
        <v>391</v>
      </c>
      <c r="B13" s="69">
        <v>13.8</v>
      </c>
      <c r="C13" s="113">
        <v>3.6500211595000001</v>
      </c>
      <c r="D13" s="113">
        <v>6.9303892517000003</v>
      </c>
      <c r="E13" s="69">
        <v>16.2</v>
      </c>
      <c r="F13" s="113">
        <v>3.9897547040000001</v>
      </c>
      <c r="G13" s="113">
        <v>7.2454086460999996</v>
      </c>
      <c r="H13" s="69">
        <v>21.4</v>
      </c>
      <c r="I13" s="113">
        <v>5.0843430744000004</v>
      </c>
      <c r="J13" s="113">
        <v>8.7025412512999996</v>
      </c>
    </row>
    <row r="14" spans="1:16" s="62" customFormat="1" ht="56.25" customHeight="1" x14ac:dyDescent="0.3">
      <c r="A14" s="87" t="s">
        <v>392</v>
      </c>
      <c r="B14" s="69">
        <v>14.4</v>
      </c>
      <c r="C14" s="113">
        <v>3.6721579028</v>
      </c>
      <c r="D14" s="113">
        <v>7.2944866036000002</v>
      </c>
      <c r="E14" s="69">
        <v>15</v>
      </c>
      <c r="F14" s="113">
        <v>3.6064627812999999</v>
      </c>
      <c r="G14" s="113">
        <v>7.0628740739999998</v>
      </c>
      <c r="H14" s="69">
        <v>19.600000000000001</v>
      </c>
      <c r="I14" s="113">
        <v>4.4608311711999997</v>
      </c>
      <c r="J14" s="113">
        <v>8.5281065185999996</v>
      </c>
    </row>
    <row r="15" spans="1:16" s="62" customFormat="1" ht="56.25" customHeight="1" x14ac:dyDescent="0.3">
      <c r="A15" s="87" t="s">
        <v>384</v>
      </c>
      <c r="B15" s="69">
        <v>14.4</v>
      </c>
      <c r="C15" s="113">
        <v>4.4941014918000004</v>
      </c>
      <c r="D15" s="113">
        <v>9.5728042003000002</v>
      </c>
      <c r="E15" s="69">
        <v>14.4</v>
      </c>
      <c r="F15" s="113">
        <v>4.3483512502000004</v>
      </c>
      <c r="G15" s="113">
        <v>8.5861098819000006</v>
      </c>
      <c r="H15" s="69">
        <v>18</v>
      </c>
      <c r="I15" s="113">
        <v>5.4568604863000001</v>
      </c>
      <c r="J15" s="113">
        <v>9.6549361923999992</v>
      </c>
    </row>
    <row r="16" spans="1:16" s="62" customFormat="1" ht="56.25" customHeight="1" x14ac:dyDescent="0.3">
      <c r="A16" s="87" t="s">
        <v>387</v>
      </c>
      <c r="B16" s="69">
        <v>6</v>
      </c>
      <c r="C16" s="113">
        <v>3.5410764872999998</v>
      </c>
      <c r="D16" s="113">
        <v>8.3105301204999993</v>
      </c>
      <c r="E16" s="69">
        <v>9.8000000000000007</v>
      </c>
      <c r="F16" s="113">
        <v>5.1895784790999997</v>
      </c>
      <c r="G16" s="113">
        <v>12.114234336000001</v>
      </c>
      <c r="H16" s="69">
        <v>8.6</v>
      </c>
      <c r="I16" s="113">
        <v>4.3980771197999999</v>
      </c>
      <c r="J16" s="113">
        <v>9.0193071113999999</v>
      </c>
    </row>
    <row r="17" spans="1:12" s="62" customFormat="1" ht="56.25" customHeight="1" x14ac:dyDescent="0.3">
      <c r="A17" s="87" t="s">
        <v>386</v>
      </c>
      <c r="B17" s="69">
        <v>30.2</v>
      </c>
      <c r="C17" s="113">
        <v>3.8427280824999999</v>
      </c>
      <c r="D17" s="113">
        <v>8.5616097050000004</v>
      </c>
      <c r="E17" s="69">
        <v>41.4</v>
      </c>
      <c r="F17" s="113">
        <v>4.7348918066000003</v>
      </c>
      <c r="G17" s="113">
        <v>10.111146623</v>
      </c>
      <c r="H17" s="69">
        <v>53.4</v>
      </c>
      <c r="I17" s="113">
        <v>5.8638789448999997</v>
      </c>
      <c r="J17" s="113">
        <v>11.608187393</v>
      </c>
    </row>
    <row r="18" spans="1:12" s="62" customFormat="1" ht="56.25" customHeight="1" x14ac:dyDescent="0.3">
      <c r="A18" s="87" t="s">
        <v>385</v>
      </c>
      <c r="B18" s="69">
        <v>17.8</v>
      </c>
      <c r="C18" s="113">
        <v>5.3290222142000001</v>
      </c>
      <c r="D18" s="113">
        <v>10.703814530000001</v>
      </c>
      <c r="E18" s="69">
        <v>20.399999999999999</v>
      </c>
      <c r="F18" s="113">
        <v>5.9569000759000001</v>
      </c>
      <c r="G18" s="113">
        <v>11.352074356999999</v>
      </c>
      <c r="H18" s="69">
        <v>28</v>
      </c>
      <c r="I18" s="113">
        <v>7.9685810233999996</v>
      </c>
      <c r="J18" s="113">
        <v>14.493763061999999</v>
      </c>
    </row>
    <row r="19" spans="1:12" s="62" customFormat="1" ht="18.600000000000001" customHeight="1" x14ac:dyDescent="0.3">
      <c r="A19" s="82" t="s">
        <v>170</v>
      </c>
      <c r="B19" s="83">
        <v>266.39999999999998</v>
      </c>
      <c r="C19" s="115">
        <v>3.7104304321999999</v>
      </c>
      <c r="D19" s="115">
        <v>6.1614870443000003</v>
      </c>
      <c r="E19" s="83">
        <v>296.60000000000002</v>
      </c>
      <c r="F19" s="115">
        <v>3.9643290580000001</v>
      </c>
      <c r="G19" s="115">
        <v>6.0326353802000003</v>
      </c>
      <c r="H19" s="83">
        <v>359.8</v>
      </c>
      <c r="I19" s="115">
        <v>4.7573210913999997</v>
      </c>
      <c r="J19" s="115">
        <v>7.0079413810000002</v>
      </c>
    </row>
    <row r="20" spans="1:12" ht="18.899999999999999" customHeight="1" x14ac:dyDescent="0.25">
      <c r="A20" s="84" t="s">
        <v>29</v>
      </c>
      <c r="B20" s="85">
        <v>3698</v>
      </c>
      <c r="C20" s="116">
        <v>3.1924114187999999</v>
      </c>
      <c r="D20" s="116">
        <v>3.5717766171999998</v>
      </c>
      <c r="E20" s="85">
        <v>4078.4</v>
      </c>
      <c r="F20" s="116">
        <v>3.2748016603000001</v>
      </c>
      <c r="G20" s="116">
        <v>3.3936768785</v>
      </c>
      <c r="H20" s="85">
        <v>4639</v>
      </c>
      <c r="I20" s="116">
        <v>3.5672283751</v>
      </c>
      <c r="J20" s="116">
        <v>3.5672283751</v>
      </c>
      <c r="K20" s="86"/>
      <c r="L20" s="86"/>
    </row>
    <row r="21" spans="1:12" ht="18.899999999999999" customHeight="1" x14ac:dyDescent="0.25">
      <c r="A21" s="73" t="s">
        <v>422</v>
      </c>
    </row>
    <row r="23" spans="1:12" ht="15.6" x14ac:dyDescent="0.3">
      <c r="A23" s="119" t="s">
        <v>460</v>
      </c>
      <c r="B23" s="76"/>
      <c r="C23" s="76"/>
      <c r="D23" s="76"/>
      <c r="E23" s="76"/>
      <c r="F23" s="76"/>
      <c r="G23" s="76"/>
      <c r="H23" s="76"/>
      <c r="I23" s="76"/>
      <c r="J23" s="76"/>
    </row>
    <row r="24" spans="1:12" x14ac:dyDescent="0.25">
      <c r="B24" s="75"/>
      <c r="H24" s="75"/>
    </row>
    <row r="25" spans="1:12" x14ac:dyDescent="0.25">
      <c r="B25" s="75"/>
      <c r="H25" s="75"/>
    </row>
    <row r="26" spans="1:12" x14ac:dyDescent="0.25">
      <c r="B26" s="75"/>
      <c r="H26" s="75"/>
    </row>
    <row r="27" spans="1:12" x14ac:dyDescent="0.25">
      <c r="B27" s="75"/>
      <c r="H27" s="75"/>
    </row>
    <row r="28" spans="1:12" x14ac:dyDescent="0.25">
      <c r="B28" s="75"/>
      <c r="H28" s="75"/>
    </row>
    <row r="29" spans="1:12" x14ac:dyDescent="0.25">
      <c r="B29" s="75"/>
      <c r="H29" s="75"/>
    </row>
    <row r="30" spans="1:12" x14ac:dyDescent="0.25">
      <c r="B30" s="75"/>
      <c r="H30" s="75"/>
    </row>
    <row r="31" spans="1:12" x14ac:dyDescent="0.25">
      <c r="B31" s="75"/>
      <c r="H31" s="75"/>
    </row>
    <row r="32" spans="1:12" x14ac:dyDescent="0.25">
      <c r="B32" s="75"/>
      <c r="H32" s="75"/>
    </row>
    <row r="33" spans="1:10" x14ac:dyDescent="0.25">
      <c r="B33" s="75"/>
      <c r="H33" s="75"/>
    </row>
    <row r="34" spans="1:10" x14ac:dyDescent="0.25">
      <c r="B34" s="75"/>
      <c r="H34" s="75"/>
    </row>
    <row r="35" spans="1:10" x14ac:dyDescent="0.25">
      <c r="B35" s="75"/>
      <c r="H35" s="75"/>
    </row>
    <row r="36" spans="1:10" x14ac:dyDescent="0.25">
      <c r="B36" s="75"/>
      <c r="H36" s="75"/>
    </row>
    <row r="37" spans="1:10" x14ac:dyDescent="0.25">
      <c r="B37" s="75"/>
      <c r="H37" s="75"/>
    </row>
    <row r="38" spans="1:10" x14ac:dyDescent="0.25">
      <c r="B38" s="75"/>
      <c r="H38" s="75"/>
    </row>
    <row r="39" spans="1:10" x14ac:dyDescent="0.25">
      <c r="B39" s="75"/>
      <c r="H39" s="75"/>
    </row>
    <row r="40" spans="1:10" x14ac:dyDescent="0.25">
      <c r="B40" s="75"/>
      <c r="H40" s="75"/>
    </row>
    <row r="41" spans="1:10" x14ac:dyDescent="0.25">
      <c r="B41" s="75"/>
      <c r="H41" s="75"/>
    </row>
    <row r="42" spans="1:10" x14ac:dyDescent="0.25">
      <c r="A42" s="62"/>
      <c r="B42" s="62"/>
      <c r="C42" s="62"/>
      <c r="D42" s="62"/>
      <c r="F42" s="62"/>
      <c r="G42" s="62"/>
      <c r="H42" s="62"/>
      <c r="I42" s="62"/>
      <c r="J42" s="62"/>
    </row>
    <row r="43" spans="1:10" x14ac:dyDescent="0.25">
      <c r="B43" s="75"/>
      <c r="H43" s="75"/>
    </row>
    <row r="44" spans="1:10" x14ac:dyDescent="0.25">
      <c r="B44" s="75"/>
      <c r="H44" s="75"/>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53"/>
  <sheetViews>
    <sheetView showGridLines="0" workbookViewId="0"/>
  </sheetViews>
  <sheetFormatPr defaultColWidth="9.33203125" defaultRowHeight="15" x14ac:dyDescent="0.25"/>
  <cols>
    <col min="1" max="1" width="41.5546875" style="75" customWidth="1"/>
    <col min="2" max="2" width="16.109375" style="74" customWidth="1"/>
    <col min="3" max="7" width="16.109375" style="75" customWidth="1"/>
    <col min="8" max="8" width="16.109375" style="74" customWidth="1"/>
    <col min="9" max="10" width="16.109375" style="75" customWidth="1"/>
    <col min="11" max="12" width="10.5546875" style="75" customWidth="1"/>
    <col min="13" max="16384" width="9.33203125" style="75"/>
  </cols>
  <sheetData>
    <row r="1" spans="1:8" s="62" customFormat="1" ht="18.899999999999999" customHeight="1" x14ac:dyDescent="0.3">
      <c r="A1" s="118" t="s">
        <v>452</v>
      </c>
      <c r="B1" s="61"/>
      <c r="C1" s="61"/>
      <c r="D1" s="61"/>
      <c r="E1" s="61"/>
    </row>
    <row r="2" spans="1:8" s="62" customFormat="1" ht="18.899999999999999" customHeight="1" x14ac:dyDescent="0.3">
      <c r="A2" s="1" t="s">
        <v>436</v>
      </c>
      <c r="B2" s="63"/>
      <c r="C2" s="63"/>
      <c r="D2" s="63"/>
      <c r="E2" s="88"/>
    </row>
    <row r="3" spans="1:8" ht="31.2" x14ac:dyDescent="0.25">
      <c r="A3" s="77" t="s">
        <v>30</v>
      </c>
      <c r="B3" s="78" t="s">
        <v>437</v>
      </c>
      <c r="C3" s="78" t="s">
        <v>438</v>
      </c>
      <c r="D3" s="79" t="s">
        <v>439</v>
      </c>
      <c r="H3" s="75"/>
    </row>
    <row r="4" spans="1:8" ht="18.899999999999999" customHeight="1" x14ac:dyDescent="0.25">
      <c r="A4" s="80" t="s">
        <v>177</v>
      </c>
      <c r="B4" s="81">
        <v>2.3973685143000001</v>
      </c>
      <c r="C4" s="81">
        <v>2.2456922995999999</v>
      </c>
      <c r="D4" s="81">
        <v>2.5969594679000001</v>
      </c>
      <c r="F4" s="41"/>
      <c r="G4" s="42"/>
      <c r="H4" s="42"/>
    </row>
    <row r="5" spans="1:8" ht="18.899999999999999" customHeight="1" x14ac:dyDescent="0.25">
      <c r="A5" s="80" t="s">
        <v>33</v>
      </c>
      <c r="B5" s="81">
        <v>3.3264003823000001</v>
      </c>
      <c r="C5" s="81">
        <v>2.7974287186</v>
      </c>
      <c r="D5" s="81">
        <v>3.1916467213000002</v>
      </c>
      <c r="F5" s="59"/>
      <c r="G5" s="58"/>
      <c r="H5" s="58"/>
    </row>
    <row r="6" spans="1:8" ht="18.899999999999999" customHeight="1" x14ac:dyDescent="0.25">
      <c r="A6" s="80" t="s">
        <v>32</v>
      </c>
      <c r="B6" s="81">
        <v>3.1031119979000001</v>
      </c>
      <c r="C6" s="81">
        <v>3.3181913610999998</v>
      </c>
      <c r="D6" s="81">
        <v>3.3181203318999999</v>
      </c>
      <c r="F6" s="59"/>
      <c r="G6" s="58"/>
      <c r="H6" s="58"/>
    </row>
    <row r="7" spans="1:8" ht="18.899999999999999" customHeight="1" x14ac:dyDescent="0.25">
      <c r="A7" s="80" t="s">
        <v>31</v>
      </c>
      <c r="B7" s="81">
        <v>3.7646333575000002</v>
      </c>
      <c r="C7" s="81">
        <v>3.8596230916000001</v>
      </c>
      <c r="D7" s="81">
        <v>4.7351187604999998</v>
      </c>
      <c r="F7" s="59"/>
      <c r="G7" s="58"/>
      <c r="H7" s="58"/>
    </row>
    <row r="8" spans="1:8" ht="18.899999999999999" customHeight="1" x14ac:dyDescent="0.25">
      <c r="A8" s="80" t="s">
        <v>176</v>
      </c>
      <c r="B8" s="81">
        <v>5.0263902343</v>
      </c>
      <c r="C8" s="81">
        <v>5.2692609276000004</v>
      </c>
      <c r="D8" s="81">
        <v>4.8068965189000004</v>
      </c>
      <c r="F8" s="59"/>
      <c r="G8" s="58"/>
      <c r="H8" s="58"/>
    </row>
    <row r="9" spans="1:8" ht="18.899999999999999" customHeight="1" x14ac:dyDescent="0.25">
      <c r="A9" s="80" t="s">
        <v>175</v>
      </c>
      <c r="B9" s="81">
        <v>1.7514910233000001</v>
      </c>
      <c r="C9" s="81">
        <v>1.7225319441</v>
      </c>
      <c r="D9" s="81">
        <v>1.7280503600999999</v>
      </c>
      <c r="F9" s="51"/>
      <c r="G9" s="50"/>
    </row>
    <row r="10" spans="1:8" ht="18.899999999999999" customHeight="1" x14ac:dyDescent="0.25">
      <c r="A10" s="80" t="s">
        <v>36</v>
      </c>
      <c r="B10" s="81">
        <v>2.1771909794000002</v>
      </c>
      <c r="C10" s="81">
        <v>2.2182436433000001</v>
      </c>
      <c r="D10" s="81">
        <v>2.3088949158999998</v>
      </c>
      <c r="F10" s="59"/>
      <c r="G10" s="58"/>
      <c r="H10" s="58"/>
    </row>
    <row r="11" spans="1:8" ht="18.899999999999999" customHeight="1" x14ac:dyDescent="0.25">
      <c r="A11" s="80" t="s">
        <v>35</v>
      </c>
      <c r="B11" s="81">
        <v>2.7651167408999999</v>
      </c>
      <c r="C11" s="81">
        <v>2.8435107848999999</v>
      </c>
      <c r="D11" s="81">
        <v>2.7676040743999999</v>
      </c>
      <c r="F11" s="59"/>
      <c r="G11" s="58"/>
      <c r="H11" s="58"/>
    </row>
    <row r="12" spans="1:8" ht="18.899999999999999" customHeight="1" x14ac:dyDescent="0.25">
      <c r="A12" s="80" t="s">
        <v>34</v>
      </c>
      <c r="B12" s="81">
        <v>3.5379402321</v>
      </c>
      <c r="C12" s="81">
        <v>3.4339105401999999</v>
      </c>
      <c r="D12" s="81">
        <v>3.4243276696999998</v>
      </c>
      <c r="F12" s="59"/>
      <c r="G12" s="58"/>
      <c r="H12" s="58"/>
    </row>
    <row r="13" spans="1:8" ht="18.899999999999999" customHeight="1" x14ac:dyDescent="0.25">
      <c r="A13" s="80" t="s">
        <v>178</v>
      </c>
      <c r="B13" s="81">
        <v>5.7847157329999996</v>
      </c>
      <c r="C13" s="81">
        <v>5.6957855879999997</v>
      </c>
      <c r="D13" s="81">
        <v>5.7479521328000001</v>
      </c>
      <c r="F13" s="59"/>
      <c r="G13" s="58"/>
      <c r="H13" s="58"/>
    </row>
    <row r="14" spans="1:8" ht="18.899999999999999" customHeight="1" x14ac:dyDescent="0.25">
      <c r="A14" s="80" t="s">
        <v>154</v>
      </c>
      <c r="B14" s="81">
        <v>47.693437080000002</v>
      </c>
      <c r="C14" s="81">
        <v>43.074750285</v>
      </c>
      <c r="D14" s="81">
        <v>34.905877226000001</v>
      </c>
      <c r="H14" s="75"/>
    </row>
    <row r="15" spans="1:8" ht="18.899999999999999" customHeight="1" x14ac:dyDescent="0.25">
      <c r="A15" s="73" t="s">
        <v>422</v>
      </c>
    </row>
    <row r="16" spans="1:8" ht="18.899999999999999" customHeight="1" x14ac:dyDescent="0.25">
      <c r="C16" s="89"/>
      <c r="D16" s="89"/>
      <c r="H16" s="75"/>
    </row>
    <row r="17" spans="1:8" s="62" customFormat="1" ht="18.899999999999999" customHeight="1" x14ac:dyDescent="0.3">
      <c r="A17" s="119" t="s">
        <v>460</v>
      </c>
      <c r="B17" s="75"/>
      <c r="C17" s="91"/>
      <c r="D17" s="91"/>
    </row>
    <row r="18" spans="1:8" s="62" customFormat="1" ht="18.899999999999999" customHeight="1" x14ac:dyDescent="0.25">
      <c r="A18" s="75"/>
      <c r="B18" s="75"/>
      <c r="C18" s="92"/>
      <c r="D18" s="91"/>
      <c r="E18" s="92"/>
    </row>
    <row r="19" spans="1:8" ht="18.899999999999999" customHeight="1" x14ac:dyDescent="0.25">
      <c r="B19" s="75"/>
      <c r="H19" s="75"/>
    </row>
    <row r="20" spans="1:8" ht="18.899999999999999" customHeight="1" x14ac:dyDescent="0.25">
      <c r="B20" s="75"/>
      <c r="H20" s="75"/>
    </row>
    <row r="21" spans="1:8" ht="18.899999999999999" customHeight="1" x14ac:dyDescent="0.25">
      <c r="B21" s="75"/>
      <c r="H21" s="75"/>
    </row>
    <row r="22" spans="1:8" ht="18.899999999999999" customHeight="1" x14ac:dyDescent="0.25">
      <c r="B22" s="75"/>
      <c r="H22" s="75"/>
    </row>
    <row r="23" spans="1:8" ht="18.899999999999999" customHeight="1" x14ac:dyDescent="0.25">
      <c r="B23" s="75"/>
      <c r="H23" s="75"/>
    </row>
    <row r="24" spans="1:8" ht="18.899999999999999" customHeight="1" x14ac:dyDescent="0.25">
      <c r="B24" s="75"/>
      <c r="H24" s="75"/>
    </row>
    <row r="25" spans="1:8" ht="18.899999999999999" customHeight="1" x14ac:dyDescent="0.25">
      <c r="B25" s="75"/>
      <c r="H25" s="75"/>
    </row>
    <row r="26" spans="1:8" ht="18.899999999999999" customHeight="1" x14ac:dyDescent="0.25">
      <c r="B26" s="75"/>
      <c r="H26" s="75"/>
    </row>
    <row r="27" spans="1:8" ht="18.899999999999999" customHeight="1" x14ac:dyDescent="0.25">
      <c r="B27" s="75"/>
      <c r="H27" s="75"/>
    </row>
    <row r="28" spans="1:8" ht="18.899999999999999" customHeight="1" x14ac:dyDescent="0.25">
      <c r="B28" s="75"/>
      <c r="H28" s="75"/>
    </row>
    <row r="29" spans="1:8" ht="18.899999999999999" customHeight="1" x14ac:dyDescent="0.25">
      <c r="B29" s="75"/>
    </row>
    <row r="30" spans="1:8" x14ac:dyDescent="0.25">
      <c r="B30" s="75"/>
    </row>
    <row r="31" spans="1:8" x14ac:dyDescent="0.25">
      <c r="B31" s="75"/>
    </row>
    <row r="32" spans="1:8" x14ac:dyDescent="0.25">
      <c r="B32" s="75"/>
      <c r="H32" s="75"/>
    </row>
    <row r="33" spans="1:8" x14ac:dyDescent="0.25">
      <c r="B33" s="75"/>
      <c r="H33" s="75"/>
    </row>
    <row r="34" spans="1:8" x14ac:dyDescent="0.25">
      <c r="B34" s="75"/>
      <c r="H34" s="75"/>
    </row>
    <row r="35" spans="1:8" x14ac:dyDescent="0.25">
      <c r="B35" s="75"/>
      <c r="H35" s="75"/>
    </row>
    <row r="36" spans="1:8" x14ac:dyDescent="0.25">
      <c r="A36" s="62"/>
      <c r="B36" s="62"/>
      <c r="H36" s="75"/>
    </row>
    <row r="37" spans="1:8" x14ac:dyDescent="0.25">
      <c r="B37" s="75"/>
      <c r="H37" s="75"/>
    </row>
    <row r="38" spans="1:8" x14ac:dyDescent="0.25">
      <c r="B38" s="75"/>
      <c r="H38" s="75"/>
    </row>
    <row r="39" spans="1:8" x14ac:dyDescent="0.25">
      <c r="H39" s="75"/>
    </row>
    <row r="40" spans="1:8" x14ac:dyDescent="0.25">
      <c r="H40" s="75"/>
    </row>
    <row r="41" spans="1:8" x14ac:dyDescent="0.25">
      <c r="H41" s="75"/>
    </row>
    <row r="42" spans="1:8" x14ac:dyDescent="0.25">
      <c r="H42" s="75"/>
    </row>
    <row r="43" spans="1:8" x14ac:dyDescent="0.25">
      <c r="H43" s="75"/>
    </row>
    <row r="44" spans="1:8" x14ac:dyDescent="0.25">
      <c r="H44" s="75"/>
    </row>
    <row r="45" spans="1:8" x14ac:dyDescent="0.25">
      <c r="H45" s="75"/>
    </row>
    <row r="46" spans="1:8" x14ac:dyDescent="0.25">
      <c r="H46" s="75"/>
    </row>
    <row r="47" spans="1:8" x14ac:dyDescent="0.25">
      <c r="H47" s="75"/>
    </row>
    <row r="48" spans="1:8" x14ac:dyDescent="0.25">
      <c r="H48" s="75"/>
    </row>
    <row r="49" spans="3:10" x14ac:dyDescent="0.25">
      <c r="H49" s="75"/>
    </row>
    <row r="50" spans="3:10" x14ac:dyDescent="0.25">
      <c r="H50" s="75"/>
    </row>
    <row r="51" spans="3:10" x14ac:dyDescent="0.25">
      <c r="C51" s="62"/>
      <c r="D51" s="62"/>
      <c r="F51" s="62"/>
      <c r="G51" s="62"/>
      <c r="H51" s="62"/>
      <c r="I51" s="62"/>
      <c r="J51" s="62"/>
    </row>
    <row r="52" spans="3:10" x14ac:dyDescent="0.25">
      <c r="H52" s="75"/>
    </row>
    <row r="53" spans="3:10" x14ac:dyDescent="0.25">
      <c r="H53"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3C7D7-77C7-4877-95C6-C40A8C49AC0A}">
  <sheetPr>
    <tabColor theme="3"/>
  </sheetPr>
  <dimension ref="A1:J53"/>
  <sheetViews>
    <sheetView showGridLines="0" workbookViewId="0"/>
  </sheetViews>
  <sheetFormatPr defaultColWidth="9.33203125" defaultRowHeight="15" x14ac:dyDescent="0.25"/>
  <cols>
    <col min="1" max="1" width="41.5546875" style="75" customWidth="1"/>
    <col min="2" max="2" width="16.109375" style="74" customWidth="1"/>
    <col min="3" max="7" width="16.109375" style="75" customWidth="1"/>
    <col min="8" max="8" width="16.109375" style="74" customWidth="1"/>
    <col min="9" max="10" width="16.109375" style="75" customWidth="1"/>
    <col min="11" max="12" width="10.5546875" style="75" customWidth="1"/>
    <col min="13" max="16384" width="9.33203125" style="75"/>
  </cols>
  <sheetData>
    <row r="1" spans="1:8" s="62" customFormat="1" ht="18.899999999999999" customHeight="1" x14ac:dyDescent="0.3">
      <c r="A1" s="118" t="s">
        <v>469</v>
      </c>
      <c r="B1" s="90"/>
      <c r="C1" s="91"/>
      <c r="D1" s="91"/>
      <c r="E1" s="61"/>
    </row>
    <row r="2" spans="1:8" s="62" customFormat="1" ht="18.899999999999999" customHeight="1" x14ac:dyDescent="0.3">
      <c r="A2" s="77" t="s">
        <v>288</v>
      </c>
      <c r="B2" s="79" t="s">
        <v>287</v>
      </c>
      <c r="C2" s="92"/>
      <c r="D2" s="91"/>
      <c r="E2" s="88"/>
    </row>
    <row r="3" spans="1:8" ht="15.6" x14ac:dyDescent="0.25">
      <c r="A3" s="80" t="s">
        <v>277</v>
      </c>
      <c r="B3" s="93">
        <v>1.5188500000000001E-72</v>
      </c>
      <c r="H3" s="75"/>
    </row>
    <row r="4" spans="1:8" ht="18.899999999999999" customHeight="1" x14ac:dyDescent="0.25">
      <c r="A4" s="80" t="s">
        <v>278</v>
      </c>
      <c r="B4" s="93">
        <v>1.09968E-125</v>
      </c>
      <c r="F4" s="41"/>
      <c r="G4" s="42"/>
      <c r="H4" s="42"/>
    </row>
    <row r="5" spans="1:8" ht="18.899999999999999" customHeight="1" x14ac:dyDescent="0.25">
      <c r="A5" s="80" t="s">
        <v>279</v>
      </c>
      <c r="B5" s="93">
        <v>3.1080099999999999E-101</v>
      </c>
      <c r="F5" s="59"/>
      <c r="G5" s="58"/>
      <c r="H5" s="58"/>
    </row>
    <row r="6" spans="1:8" ht="18.899999999999999" customHeight="1" x14ac:dyDescent="0.25">
      <c r="A6" s="80" t="s">
        <v>283</v>
      </c>
      <c r="B6" s="93">
        <v>5.8787080000000005E-4</v>
      </c>
      <c r="F6" s="59"/>
      <c r="G6" s="58"/>
      <c r="H6" s="58"/>
    </row>
    <row r="7" spans="1:8" ht="18.899999999999999" customHeight="1" x14ac:dyDescent="0.25">
      <c r="A7" s="80" t="s">
        <v>284</v>
      </c>
      <c r="B7" s="93">
        <v>4.3079579999999999E-4</v>
      </c>
      <c r="F7" s="59"/>
      <c r="G7" s="58"/>
      <c r="H7" s="58"/>
    </row>
    <row r="8" spans="1:8" ht="18.899999999999999" customHeight="1" x14ac:dyDescent="0.25">
      <c r="A8" s="80" t="s">
        <v>280</v>
      </c>
      <c r="B8" s="93">
        <v>3.6699700000000002E-308</v>
      </c>
      <c r="F8" s="59"/>
      <c r="G8" s="58"/>
      <c r="H8" s="58"/>
    </row>
    <row r="9" spans="1:8" ht="18.899999999999999" customHeight="1" x14ac:dyDescent="0.25">
      <c r="A9" s="80" t="s">
        <v>281</v>
      </c>
      <c r="B9" s="93">
        <v>1E-100</v>
      </c>
      <c r="F9" s="51"/>
      <c r="G9" s="50"/>
    </row>
    <row r="10" spans="1:8" ht="18.899999999999999" customHeight="1" x14ac:dyDescent="0.25">
      <c r="A10" s="80" t="s">
        <v>282</v>
      </c>
      <c r="B10" s="93">
        <v>1E-100</v>
      </c>
      <c r="F10" s="59"/>
      <c r="G10" s="58"/>
      <c r="H10" s="58"/>
    </row>
    <row r="11" spans="1:8" ht="18.899999999999999" customHeight="1" x14ac:dyDescent="0.25">
      <c r="A11" s="80" t="s">
        <v>285</v>
      </c>
      <c r="B11" s="93">
        <v>0.66041052349999996</v>
      </c>
      <c r="F11" s="59"/>
      <c r="G11" s="58"/>
      <c r="H11" s="58"/>
    </row>
    <row r="12" spans="1:8" ht="18.899999999999999" customHeight="1" x14ac:dyDescent="0.25">
      <c r="A12" s="80" t="s">
        <v>286</v>
      </c>
      <c r="B12" s="93">
        <v>0.75442790999999998</v>
      </c>
      <c r="F12" s="59"/>
      <c r="G12" s="58"/>
      <c r="H12" s="58"/>
    </row>
    <row r="13" spans="1:8" ht="18.899999999999999" customHeight="1" x14ac:dyDescent="0.25">
      <c r="A13" s="73" t="s">
        <v>461</v>
      </c>
      <c r="B13" s="75"/>
      <c r="F13" s="59"/>
      <c r="G13" s="58"/>
      <c r="H13" s="58"/>
    </row>
    <row r="14" spans="1:8" ht="18.899999999999999" customHeight="1" x14ac:dyDescent="0.25">
      <c r="H14" s="75"/>
    </row>
    <row r="15" spans="1:8" ht="18.899999999999999" customHeight="1" x14ac:dyDescent="0.3">
      <c r="A15" s="119" t="s">
        <v>460</v>
      </c>
    </row>
    <row r="16" spans="1:8" ht="18.899999999999999" customHeight="1" x14ac:dyDescent="0.25">
      <c r="B16" s="75"/>
      <c r="H16" s="75"/>
    </row>
    <row r="17" spans="1:8" s="62" customFormat="1" ht="18.899999999999999" customHeight="1" x14ac:dyDescent="0.25">
      <c r="A17" s="75"/>
      <c r="B17" s="75"/>
      <c r="C17" s="75"/>
      <c r="D17" s="75"/>
    </row>
    <row r="18" spans="1:8" s="62" customFormat="1" ht="18.899999999999999" customHeight="1" x14ac:dyDescent="0.25">
      <c r="A18" s="75"/>
      <c r="B18" s="75"/>
      <c r="C18" s="75"/>
      <c r="D18" s="75"/>
      <c r="E18" s="92"/>
    </row>
    <row r="19" spans="1:8" ht="18.899999999999999" customHeight="1" x14ac:dyDescent="0.25">
      <c r="B19" s="75"/>
      <c r="H19" s="75"/>
    </row>
    <row r="20" spans="1:8" ht="18.899999999999999" customHeight="1" x14ac:dyDescent="0.25">
      <c r="B20" s="75"/>
      <c r="H20" s="75"/>
    </row>
    <row r="21" spans="1:8" ht="18.899999999999999" customHeight="1" x14ac:dyDescent="0.25">
      <c r="B21" s="75"/>
      <c r="H21" s="75"/>
    </row>
    <row r="22" spans="1:8" ht="18.899999999999999" customHeight="1" x14ac:dyDescent="0.25">
      <c r="B22" s="75"/>
      <c r="H22" s="75"/>
    </row>
    <row r="23" spans="1:8" ht="18.899999999999999" customHeight="1" x14ac:dyDescent="0.25">
      <c r="B23" s="75"/>
      <c r="H23" s="75"/>
    </row>
    <row r="24" spans="1:8" ht="18.899999999999999" customHeight="1" x14ac:dyDescent="0.25">
      <c r="B24" s="75"/>
      <c r="H24" s="75"/>
    </row>
    <row r="25" spans="1:8" ht="18.899999999999999" customHeight="1" x14ac:dyDescent="0.25">
      <c r="B25" s="75"/>
      <c r="H25" s="75"/>
    </row>
    <row r="26" spans="1:8" ht="18.899999999999999" customHeight="1" x14ac:dyDescent="0.25">
      <c r="B26" s="75"/>
      <c r="H26" s="75"/>
    </row>
    <row r="27" spans="1:8" ht="18.899999999999999" customHeight="1" x14ac:dyDescent="0.25">
      <c r="B27" s="75"/>
      <c r="H27" s="75"/>
    </row>
    <row r="28" spans="1:8" ht="18.899999999999999" customHeight="1" x14ac:dyDescent="0.25">
      <c r="B28" s="75"/>
      <c r="H28" s="75"/>
    </row>
    <row r="29" spans="1:8" ht="18.899999999999999" customHeight="1" x14ac:dyDescent="0.25">
      <c r="B29" s="75"/>
    </row>
    <row r="30" spans="1:8" x14ac:dyDescent="0.25">
      <c r="B30" s="75"/>
    </row>
    <row r="31" spans="1:8" x14ac:dyDescent="0.25">
      <c r="B31" s="75"/>
    </row>
    <row r="32" spans="1:8" x14ac:dyDescent="0.25">
      <c r="B32" s="75"/>
      <c r="H32" s="75"/>
    </row>
    <row r="33" spans="1:8" x14ac:dyDescent="0.25">
      <c r="B33" s="75"/>
      <c r="H33" s="75"/>
    </row>
    <row r="34" spans="1:8" x14ac:dyDescent="0.25">
      <c r="B34" s="75"/>
      <c r="H34" s="75"/>
    </row>
    <row r="35" spans="1:8" x14ac:dyDescent="0.25">
      <c r="A35" s="62"/>
      <c r="B35" s="62"/>
      <c r="C35" s="62"/>
      <c r="D35" s="62"/>
      <c r="H35" s="75"/>
    </row>
    <row r="36" spans="1:8" x14ac:dyDescent="0.25">
      <c r="B36" s="75"/>
      <c r="H36" s="75"/>
    </row>
    <row r="37" spans="1:8" x14ac:dyDescent="0.25">
      <c r="B37" s="75"/>
      <c r="H37" s="75"/>
    </row>
    <row r="38" spans="1:8" x14ac:dyDescent="0.25">
      <c r="H38" s="75"/>
    </row>
    <row r="39" spans="1:8" x14ac:dyDescent="0.25">
      <c r="H39" s="75"/>
    </row>
    <row r="40" spans="1:8" x14ac:dyDescent="0.25">
      <c r="H40" s="75"/>
    </row>
    <row r="41" spans="1:8" x14ac:dyDescent="0.25">
      <c r="H41" s="75"/>
    </row>
    <row r="42" spans="1:8" x14ac:dyDescent="0.25">
      <c r="H42" s="75"/>
    </row>
    <row r="43" spans="1:8" x14ac:dyDescent="0.25">
      <c r="H43" s="75"/>
    </row>
    <row r="44" spans="1:8" x14ac:dyDescent="0.25">
      <c r="H44" s="75"/>
    </row>
    <row r="45" spans="1:8" x14ac:dyDescent="0.25">
      <c r="H45" s="75"/>
    </row>
    <row r="46" spans="1:8" x14ac:dyDescent="0.25">
      <c r="H46" s="75"/>
    </row>
    <row r="47" spans="1:8" x14ac:dyDescent="0.25">
      <c r="H47" s="75"/>
    </row>
    <row r="48" spans="1:8" x14ac:dyDescent="0.25">
      <c r="H48" s="75"/>
    </row>
    <row r="49" spans="6:10" x14ac:dyDescent="0.25">
      <c r="H49" s="75"/>
    </row>
    <row r="50" spans="6:10" x14ac:dyDescent="0.25">
      <c r="H50" s="75"/>
    </row>
    <row r="51" spans="6:10" x14ac:dyDescent="0.25">
      <c r="F51" s="62"/>
      <c r="G51" s="62"/>
      <c r="H51" s="62"/>
      <c r="I51" s="62"/>
      <c r="J51" s="62"/>
    </row>
    <row r="52" spans="6:10" x14ac:dyDescent="0.25">
      <c r="H52" s="75"/>
    </row>
    <row r="53" spans="6:10" x14ac:dyDescent="0.25">
      <c r="H53" s="75"/>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RHA-Chapter3-PMR-rates</dc:title>
  <dc:creator>rodm</dc:creator>
  <cp:lastModifiedBy>Lindsey Dahl</cp:lastModifiedBy>
  <cp:lastPrinted>2024-06-05T19:11:10Z</cp:lastPrinted>
  <dcterms:created xsi:type="dcterms:W3CDTF">2012-06-19T01:21:24Z</dcterms:created>
  <dcterms:modified xsi:type="dcterms:W3CDTF">2025-12-04T16:11:09Z</dcterms:modified>
</cp:coreProperties>
</file>